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8"/>
  <workbookPr showInkAnnotation="0" autoCompressPictures="0" defaultThemeVersion="166925"/>
  <mc:AlternateContent xmlns:mc="http://schemas.openxmlformats.org/markup-compatibility/2006">
    <mc:Choice Requires="x15">
      <x15ac:absPath xmlns:x15ac="http://schemas.microsoft.com/office/spreadsheetml/2010/11/ac" url="\\prfs01\groups\FINANCE\Private\SEC Filings\2022\Q2 2022 - June\Final Documents\"/>
    </mc:Choice>
  </mc:AlternateContent>
  <xr:revisionPtr revIDLastSave="0" documentId="13_ncr:1_{D294B747-BF2B-4A79-B34F-D542642CCC21}" xr6:coauthVersionLast="36" xr6:coauthVersionMax="36" xr10:uidLastSave="{00000000-0000-0000-0000-000000000000}"/>
  <bookViews>
    <workbookView xWindow="0" yWindow="0" windowWidth="25605" windowHeight="19020" tabRatio="910" xr2:uid="{00000000-000D-0000-FFFF-FFFF00000000}"/>
  </bookViews>
  <sheets>
    <sheet name="2Q2022 Financial Supplement" sheetId="1" r:id="rId1"/>
    <sheet name="Table of Contents" sheetId="2" r:id="rId2"/>
    <sheet name="1 Financial Highlights" sheetId="4" r:id="rId3"/>
    <sheet name="2 Consolidated BS" sheetId="6" r:id="rId4"/>
    <sheet name="3 Consolidated P&amp;L" sheetId="8" r:id="rId5"/>
    <sheet name="4 Reconciliation from NE to ANE" sheetId="9" r:id="rId6"/>
    <sheet name="5 Adjusted Earnings Statement" sheetId="11" r:id="rId7"/>
    <sheet name="6 Financial Strength Ratings" sheetId="12" r:id="rId8"/>
    <sheet name="7 Net Investment Spread" sheetId="13" r:id="rId9"/>
    <sheet name="8 AUM - AAUM" sheetId="15" r:id="rId10"/>
    <sheet name="9 Annuity Liability" sheetId="17" r:id="rId11"/>
    <sheet name="10 Summary of Invested Assets" sheetId="19" r:id="rId12"/>
    <sheet name="11 Credit Quality of Fixed Mat" sheetId="20" r:id="rId13"/>
    <sheet name="12 RMBS and Top 5 Reinsurers" sheetId="21" r:id="rId14"/>
    <sheet name="13 Non-GAAP Definitions" sheetId="26" r:id="rId1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1">'10 Summary of Invested Assets'!$A$1:$Q$39</definedName>
    <definedName name="_xlnm.Print_Area" localSheetId="13">'12 RMBS and Top 5 Reinsurers'!$A$1:$M$39</definedName>
    <definedName name="_xlnm.Print_Area" localSheetId="14">'13 Non-GAAP Definitions'!$A$1:$J$77</definedName>
    <definedName name="_xlnm.Print_Area" localSheetId="3">'2 Consolidated BS'!$A$1:$M$68</definedName>
    <definedName name="_xlnm.Print_Area" localSheetId="0">'2Q2022 Financial Supplement'!$A$1:$C$16</definedName>
    <definedName name="_xlnm.Print_Area" localSheetId="4">'3 Consolidated P&amp;L'!$A$1:$W$34</definedName>
    <definedName name="_xlnm.Print_Area" localSheetId="5">'4 Reconciliation from NE to ANE'!$A$1:$N$41</definedName>
    <definedName name="_xlnm.Print_Area" localSheetId="6">'5 Adjusted Earnings Statement'!$A$1:$P$42</definedName>
    <definedName name="_xlnm.Print_Area" localSheetId="7">'6 Financial Strength Ratings'!$A$1:$L$38</definedName>
    <definedName name="_xlnm.Print_Area" localSheetId="8">'7 Net Investment Spread'!$A$1:$P$46</definedName>
    <definedName name="_xlnm.Print_Area" localSheetId="9">'8 AUM - AAUM'!$A$1:$O$34</definedName>
    <definedName name="_xlnm.Print_Area" localSheetId="1">'Table of Contents'!$A$1:$D$33</definedName>
  </definedNames>
  <calcPr calcId="191029" concurrentCalc="0"/>
</workbook>
</file>

<file path=xl/calcChain.xml><?xml version="1.0" encoding="utf-8"?>
<calcChain xmlns="http://schemas.openxmlformats.org/spreadsheetml/2006/main">
  <c r="N25" i="15" l="1"/>
  <c r="N30" i="15"/>
  <c r="L25" i="15"/>
  <c r="L30" i="15"/>
  <c r="K25" i="15"/>
  <c r="K30" i="15"/>
  <c r="L34" i="9"/>
  <c r="L33" i="9"/>
  <c r="L32" i="9"/>
  <c r="L30" i="9"/>
  <c r="O26" i="19"/>
  <c r="M26" i="19"/>
  <c r="K26" i="19"/>
  <c r="H26" i="19"/>
  <c r="F26" i="19"/>
  <c r="D26" i="19"/>
  <c r="M31" i="11"/>
  <c r="O26" i="11"/>
  <c r="O30" i="11"/>
  <c r="M23" i="11"/>
  <c r="M24" i="11"/>
  <c r="M26" i="11"/>
  <c r="M30" i="11"/>
  <c r="O21" i="11"/>
  <c r="M16" i="11"/>
  <c r="M17" i="11"/>
  <c r="M18" i="11"/>
  <c r="M19" i="11"/>
  <c r="M20" i="11"/>
  <c r="M21" i="11"/>
  <c r="O14" i="11"/>
  <c r="M14" i="11"/>
  <c r="M22" i="9"/>
  <c r="L10" i="9"/>
  <c r="L14" i="9"/>
  <c r="L15" i="9"/>
  <c r="L17" i="9"/>
  <c r="L19" i="9"/>
  <c r="L21" i="9"/>
  <c r="L22" i="9"/>
  <c r="S28" i="8"/>
  <c r="S31" i="8"/>
  <c r="Q25" i="8"/>
  <c r="Q26" i="8"/>
  <c r="Q28" i="8"/>
  <c r="Q31" i="8"/>
  <c r="K31" i="8"/>
  <c r="S23" i="8"/>
  <c r="Q18" i="8"/>
  <c r="Q19" i="8"/>
  <c r="Q20" i="8"/>
  <c r="Q21" i="8"/>
  <c r="Q22" i="8"/>
  <c r="Q23" i="8"/>
  <c r="S16" i="8"/>
  <c r="Q14" i="8"/>
  <c r="Q16" i="8"/>
  <c r="E41" i="4"/>
  <c r="E45" i="4"/>
  <c r="E47" i="4"/>
  <c r="N47" i="4"/>
  <c r="K41" i="4"/>
  <c r="K45" i="4"/>
  <c r="K47" i="4"/>
  <c r="I41" i="4"/>
  <c r="I45" i="4"/>
  <c r="I47" i="4"/>
  <c r="G41" i="4"/>
  <c r="G45" i="4"/>
  <c r="G47" i="4"/>
  <c r="N46" i="4"/>
  <c r="C41" i="4"/>
  <c r="C45" i="4"/>
  <c r="N45" i="4"/>
  <c r="N44" i="4"/>
  <c r="N43" i="4"/>
  <c r="N42" i="4"/>
  <c r="N41" i="4"/>
  <c r="N40" i="4"/>
  <c r="N39" i="4"/>
</calcChain>
</file>

<file path=xl/sharedStrings.xml><?xml version="1.0" encoding="utf-8"?>
<sst xmlns="http://schemas.openxmlformats.org/spreadsheetml/2006/main" count="631" uniqueCount="388">
  <si>
    <t>Exhibit 99.2</t>
  </si>
  <si>
    <t xml:space="preserve">  </t>
  </si>
  <si>
    <r>
      <rPr>
        <b/>
        <sz val="10"/>
        <color rgb="FF000000"/>
        <rFont val="Times New Roman"/>
        <family val="1"/>
      </rPr>
      <t xml:space="preserve">F&amp;G Annuities &amp; Life, Inc.  ("F&amp;G") - </t>
    </r>
    <r>
      <rPr>
        <b/>
        <sz val="10"/>
        <color rgb="FF000000"/>
        <rFont val="Times New Roman"/>
        <family val="1"/>
      </rPr>
      <t xml:space="preserve">An Operating Segment of Fidelity National Financial, Inc. (NYSE:FNF) </t>
    </r>
  </si>
  <si>
    <t>Financial Supplement</t>
  </si>
  <si>
    <t>(Year Ended December 31)</t>
  </si>
  <si>
    <r>
      <rPr>
        <sz val="10"/>
        <color rgb="FF000000"/>
        <rFont val="Times New Roman"/>
        <family val="1"/>
      </rPr>
      <t>All dollar amounts are presented in millions.</t>
    </r>
  </si>
  <si>
    <t>Non-GAAP Financial Measures</t>
  </si>
  <si>
    <t>F&amp;G - An Operating Segment of FNF</t>
  </si>
  <si>
    <t>(All periods are unaudited)</t>
  </si>
  <si>
    <t>Page</t>
  </si>
  <si>
    <t>A.      Financial Highlights</t>
  </si>
  <si>
    <t>Consolidated Financial Highlights</t>
  </si>
  <si>
    <t>1</t>
  </si>
  <si>
    <t>Sales Results by Product</t>
  </si>
  <si>
    <t>Condensed Consolidated Balance Sheets</t>
  </si>
  <si>
    <t>2</t>
  </si>
  <si>
    <t>Reconciliation of Total Shareholders' Equity to Total Shareholders' Equity Excluding AOCI</t>
  </si>
  <si>
    <t>Condensed Consolidated Statements of Earnings</t>
  </si>
  <si>
    <t>3</t>
  </si>
  <si>
    <t>Reconciliation from Net Earnings to Adjusted Net Earnings</t>
  </si>
  <si>
    <t>4</t>
  </si>
  <si>
    <t xml:space="preserve">Notable Items </t>
  </si>
  <si>
    <t>Adjusted Net Earnings Statement</t>
  </si>
  <si>
    <t>Financial Strength Ratings</t>
  </si>
  <si>
    <t>6</t>
  </si>
  <si>
    <t>B.     Product Summary</t>
  </si>
  <si>
    <t>Total Product Net Investment Spread</t>
  </si>
  <si>
    <t>7</t>
  </si>
  <si>
    <t>FIA Net Investment Spread</t>
  </si>
  <si>
    <t xml:space="preserve">Assets Under Management Rollforward and Average Assets Under Management </t>
  </si>
  <si>
    <t>8</t>
  </si>
  <si>
    <t>Annuity Account Balance Rollforward</t>
  </si>
  <si>
    <t>Annuity Liability Characteristics</t>
  </si>
  <si>
    <t>9</t>
  </si>
  <si>
    <t>C.     Investment Summary</t>
  </si>
  <si>
    <t>Summary of Invested Assets by Asset Class</t>
  </si>
  <si>
    <t>10</t>
  </si>
  <si>
    <t>Credit Quality of Fixed Maturity Securities</t>
  </si>
  <si>
    <t>11</t>
  </si>
  <si>
    <t>Summary of Residential Mortgage Backed Securities by Collateral Type and NAIC Designation</t>
  </si>
  <si>
    <t>12</t>
  </si>
  <si>
    <t>D.     Counterparty Risk</t>
  </si>
  <si>
    <t>Top 5 Reinsurers</t>
  </si>
  <si>
    <t>E.     Non-GAAP Financial Measures</t>
  </si>
  <si>
    <t>Three months ended</t>
  </si>
  <si>
    <t>Six months ended</t>
  </si>
  <si>
    <t>Select Income Statement Data:</t>
  </si>
  <si>
    <t>Net earnings attributable to common shareholders</t>
  </si>
  <si>
    <t>Adjusted net earnings attributable to common shareholders ("Adjusted net earnings")  (a) (c)</t>
  </si>
  <si>
    <t>Adjustments to adjusted earnings from discontinued operations (2)</t>
  </si>
  <si>
    <t>Select Metrics:</t>
  </si>
  <si>
    <t>Average assets under management ("AAUM") (a)</t>
  </si>
  <si>
    <t>Return on average common shareholders' equity (1)</t>
  </si>
  <si>
    <t>#N/A</t>
  </si>
  <si>
    <t>Adjusted return on common shareholders' equity, excluding AOCI (1)</t>
  </si>
  <si>
    <t>Assets under management ("AUM") (a)</t>
  </si>
  <si>
    <t>Net investment spread (a) (d)</t>
  </si>
  <si>
    <t>Adjusted return on assets  (a) (b) (c)</t>
  </si>
  <si>
    <t xml:space="preserve">(a) Refer to "Non-GAAP Financial Measures Definitions" </t>
  </si>
  <si>
    <t>(b) Adjusted return on assets is calculated on a year to date ("YTD")  basis.</t>
  </si>
  <si>
    <t>Sales (a)</t>
  </si>
  <si>
    <t>Fixed indexed annuities (FIA)</t>
  </si>
  <si>
    <t>Fixed rate annuities (MYGA)</t>
  </si>
  <si>
    <t>Total annuity</t>
  </si>
  <si>
    <t>Funding agreements (FABN/FHLB)</t>
  </si>
  <si>
    <t>Pension risk transfer (PRT)</t>
  </si>
  <si>
    <t>Total Gross Sales</t>
  </si>
  <si>
    <t>Sales attributable to flow reinsurance to third parties</t>
  </si>
  <si>
    <t>Total Sales</t>
  </si>
  <si>
    <t>(a) Refer to "Non-GAAP Financial Measures Definitions."</t>
  </si>
  <si>
    <t>Post-Merger</t>
  </si>
  <si>
    <t>Pre-Merger</t>
  </si>
  <si>
    <t>Assets</t>
  </si>
  <si>
    <t>Investments:</t>
  </si>
  <si>
    <t>Fixed maturity securities available for sale, at fair value, net of allowance for credit losses of $5 at June 30, 2022</t>
  </si>
  <si>
    <t>Preferred securities, at fair value</t>
  </si>
  <si>
    <t>Equity securities, at fair value</t>
  </si>
  <si>
    <t>Derivative investments</t>
  </si>
  <si>
    <t>Mortgage loans, net of allowance for credit losses of $35 at June 30, 2022</t>
  </si>
  <si>
    <t>Investments in unconsolidated affiliates</t>
  </si>
  <si>
    <t>Other long-term investments</t>
  </si>
  <si>
    <t>Short-term investments</t>
  </si>
  <si>
    <t>Total investments</t>
  </si>
  <si>
    <t>Cash and cash equivalents</t>
  </si>
  <si>
    <t>Trade and notes receivables</t>
  </si>
  <si>
    <t>Funds withheld for reinsurance receivable, at fair value</t>
  </si>
  <si>
    <t>Reinsurance recoverable, net of allowance for credit losses of $19 at June 30, 2022 (a)</t>
  </si>
  <si>
    <t>Goodwill (a)</t>
  </si>
  <si>
    <t>Prepaid expenses and other assets</t>
  </si>
  <si>
    <t>Lease assets</t>
  </si>
  <si>
    <t>Other intangible assets, net (a)</t>
  </si>
  <si>
    <t>Property and equipment, net</t>
  </si>
  <si>
    <t>Income taxes receivable</t>
  </si>
  <si>
    <t>Deferred tax asset (a)</t>
  </si>
  <si>
    <t>Total assets</t>
  </si>
  <si>
    <t>Liabilities and Shareholders' Equity</t>
  </si>
  <si>
    <t>Future policy benefits (b)</t>
  </si>
  <si>
    <t>Accounts payable and accrued liabilities (b)</t>
  </si>
  <si>
    <t>Income taxes payable</t>
  </si>
  <si>
    <t>Deferred tax liability</t>
  </si>
  <si>
    <t>Notes payable</t>
  </si>
  <si>
    <t>Funds withheld for reinsurance liabilities</t>
  </si>
  <si>
    <t>Lease liabilities</t>
  </si>
  <si>
    <t>Liabilities - discontinued operations</t>
  </si>
  <si>
    <t>Total liabilities</t>
  </si>
  <si>
    <t>Shareholders' equity:</t>
  </si>
  <si>
    <t>Common stock</t>
  </si>
  <si>
    <t>Preferred stock</t>
  </si>
  <si>
    <t>Additional paid-in-capital</t>
  </si>
  <si>
    <t>Retained earnings</t>
  </si>
  <si>
    <t>Accumulated other comprehensive (loss) income ("AOCI")</t>
  </si>
  <si>
    <t>Treasury stock</t>
  </si>
  <si>
    <t>Total shareholders' equity</t>
  </si>
  <si>
    <t>Total liabilities and shareholders' equity</t>
  </si>
  <si>
    <t>(a) These line items included adjustments that were recorded during the remeasurement period subsequent to the June 1, 2020 acquisition. The following adjustments were recorded as of the opening balance sheet at June 1, 2020 during the quarter ending June 30, 2021: Reinsurance recoverable, ($289), Goodwill, $5, Other intangible assets, net, $61, and Deferred tax asset, $1.</t>
  </si>
  <si>
    <t>Less: AOCI</t>
  </si>
  <si>
    <t>Total shareholders' equity excluding AOCI (c)</t>
  </si>
  <si>
    <t>(c) Refer to "Non-GAAP Financial Measures Definitions"</t>
  </si>
  <si>
    <t>Seven months ended</t>
  </si>
  <si>
    <t>Revenues:</t>
  </si>
  <si>
    <t>Life insurance premiums and other fees (a)</t>
  </si>
  <si>
    <t>Insurance, Investment Product Fees, and Other</t>
  </si>
  <si>
    <t>Interest and investment income</t>
  </si>
  <si>
    <t>Recognized gains and losses, net</t>
  </si>
  <si>
    <t>Investment Valuation Gain (Loss)</t>
  </si>
  <si>
    <t xml:space="preserve">      Total revenues</t>
  </si>
  <si>
    <t>Benefits and expenses:</t>
  </si>
  <si>
    <t>Benefits and other changes in policy reserves</t>
  </si>
  <si>
    <t>Personnel costs</t>
  </si>
  <si>
    <t>Other operating expenses</t>
  </si>
  <si>
    <t>Depreciation and amortization</t>
  </si>
  <si>
    <t>Interest expense</t>
  </si>
  <si>
    <t xml:space="preserve">      Total benefits and expenses</t>
  </si>
  <si>
    <t>Pre-tax earnings</t>
  </si>
  <si>
    <t>Income tax expense</t>
  </si>
  <si>
    <t>Earnings (loss) from equity investments</t>
  </si>
  <si>
    <t>Net earnings from continuing operations</t>
  </si>
  <si>
    <t xml:space="preserve">   (Loss) earnings from discontinued operations, net of tax</t>
  </si>
  <si>
    <t>Less Preferred stock dividend</t>
  </si>
  <si>
    <t>(a) Included within "Escrow, title-related and other fees" in FNF 10-K/ 10-Q.</t>
  </si>
  <si>
    <t>Net earnings (loss) from continuing operations attributable to common shareholders</t>
  </si>
  <si>
    <t>Non-GAAP adjustments (a):</t>
  </si>
  <si>
    <t>Recognized (gains) and losses, net</t>
  </si>
  <si>
    <t>Indexed product related derivatives</t>
  </si>
  <si>
    <t>Effect of change in fair value of reinsurance related embedded derivative, net of offsets (a)</t>
  </si>
  <si>
    <t>Purchase price amortization</t>
  </si>
  <si>
    <t>Other non-recurring items (b)</t>
  </si>
  <si>
    <t>Transaction costs</t>
  </si>
  <si>
    <t>Income taxes on non-GAAP adjustments</t>
  </si>
  <si>
    <t>(b) Reflects adjustments to benefits and other changes in policy reserves and depreciation and amortization resulting from the implementation of a new actuarial valuation system.</t>
  </si>
  <si>
    <t>Notable Items</t>
  </si>
  <si>
    <t>Each quarterly reporting period, we identify notable items that help explain the trends in our Adjusted net earnings as we believe these items provide further clarity to the financial performance of the business.</t>
  </si>
  <si>
    <t>Notable items [(unfavorable)/favorable]</t>
  </si>
  <si>
    <r>
      <rPr>
        <sz val="8"/>
        <color rgb="FF000000"/>
        <rFont val="Times New Roman"/>
        <family val="1"/>
      </rPr>
      <t>Benefits and other changes in policy reserves</t>
    </r>
    <r>
      <rPr>
        <sz val="8"/>
        <color rgb="FF000000"/>
        <rFont val="Times New Roman"/>
        <family val="1"/>
      </rPr>
      <t xml:space="preserve"> (c)</t>
    </r>
  </si>
  <si>
    <t>Assumption review and unlocking (d)</t>
  </si>
  <si>
    <t>Other notable items (e)</t>
  </si>
  <si>
    <t>Adjusted Net Earnings Statement (a)</t>
  </si>
  <si>
    <t xml:space="preserve">      Life insurance premiums and other fees (b) (i)</t>
  </si>
  <si>
    <t xml:space="preserve">      Interest and investment income (c)</t>
  </si>
  <si>
    <t xml:space="preserve">      Recognized gains and losses, net (d)</t>
  </si>
  <si>
    <t xml:space="preserve">          Total revenues</t>
  </si>
  <si>
    <t xml:space="preserve">      Benefits and other changes in policy reserves (e) (i)</t>
  </si>
  <si>
    <t xml:space="preserve">      Personnel costs</t>
  </si>
  <si>
    <t xml:space="preserve">      Other operating expenses (f)</t>
  </si>
  <si>
    <t xml:space="preserve">      Depreciation and amortization (g)</t>
  </si>
  <si>
    <t xml:space="preserve">      Interest expense</t>
  </si>
  <si>
    <t xml:space="preserve">         Total benefits and expenses</t>
  </si>
  <si>
    <t xml:space="preserve"> Income tax expense</t>
  </si>
  <si>
    <t>Earnings (loss) from Equity Investments</t>
  </si>
  <si>
    <t>Adjusted net earnings (1)</t>
  </si>
  <si>
    <t>Earnings from discontinued operations</t>
  </si>
  <si>
    <t>Net adjusted earnings (loss)</t>
  </si>
  <si>
    <t>Less: Preferred stock dividend</t>
  </si>
  <si>
    <t>Notable items included in Adjusted net earnings  (h)</t>
  </si>
  <si>
    <t>(b) Life insurance premiums and other fees are included within "Escrow, title-related and other fees" in FNF 10-K/ 10-Q, and have been adjusted to remove primarily the impact of unearned revenue on the adjustments below.</t>
  </si>
  <si>
    <t>(c) Interest and investment income has been adjusted to remove the market volatility on the alternative investment portfolio that differ from management's expectation of returns over the life of these assets.</t>
  </si>
  <si>
    <t>(f) Other operating expenses have been adjusted to remove the effects of transaction costs.</t>
  </si>
  <si>
    <t>(g) Depreciation and amortization has been adjusted to remove the impact on DAC, VOBA, and DSI of the adjustments above, as applicable, purchase price amortization and those resulting from the implementation of a new actuarial valuation system at September 30, 2021.</t>
  </si>
  <si>
    <t>(i) Includes premiums from agreements related to our new PRT business beginning in the three months ended September 30, 2021.</t>
  </si>
  <si>
    <t>A.M. Best</t>
  </si>
  <si>
    <t>S&amp;P</t>
  </si>
  <si>
    <t>Fitch</t>
  </si>
  <si>
    <t>Moody's</t>
  </si>
  <si>
    <t>Holding Company Ratings</t>
  </si>
  <si>
    <t>F&amp;G Annuities &amp; Life, Inc.</t>
  </si>
  <si>
    <t>Issuer Credit / Default Rating</t>
  </si>
  <si>
    <t>Not Rated</t>
  </si>
  <si>
    <t>BBB-</t>
  </si>
  <si>
    <t>BBB</t>
  </si>
  <si>
    <t>Ba2</t>
  </si>
  <si>
    <t>Outlook</t>
  </si>
  <si>
    <t>Stable</t>
  </si>
  <si>
    <t>Positive</t>
  </si>
  <si>
    <t>CF Bermuda Holdings Limited</t>
  </si>
  <si>
    <t>Ba1</t>
  </si>
  <si>
    <t>Fidelity &amp; Guaranty Life Holdings, Inc.</t>
  </si>
  <si>
    <t>bbb-</t>
  </si>
  <si>
    <t>Senior Unsecured Notes</t>
  </si>
  <si>
    <t>Baa2</t>
  </si>
  <si>
    <t>Operating Subsidiary Ratings</t>
  </si>
  <si>
    <t>Fidelity &amp; Guaranty Life Insurance Company</t>
  </si>
  <si>
    <t>Financial Strength Rating</t>
  </si>
  <si>
    <t>A-</t>
  </si>
  <si>
    <t>Baa1</t>
  </si>
  <si>
    <t>Fidelity &amp; Guaranty Life Insurance Company of New York</t>
  </si>
  <si>
    <t xml:space="preserve">A- </t>
  </si>
  <si>
    <t>F&amp;G Life Re Ltd</t>
  </si>
  <si>
    <t>F&amp;G Cayman Re Ltd</t>
  </si>
  <si>
    <t>Net investment income</t>
  </si>
  <si>
    <t>AAUM (a)</t>
  </si>
  <si>
    <t>Yield on AAUM (a)</t>
  </si>
  <si>
    <t>Alternative investment yield adjustment (a)</t>
  </si>
  <si>
    <t>Adjusted Yield on AAUM (a)</t>
  </si>
  <si>
    <t>Interest credits (b)</t>
  </si>
  <si>
    <t>Option &amp; futures costs (b)</t>
  </si>
  <si>
    <t>Total interest credited and option costs (b)</t>
  </si>
  <si>
    <t xml:space="preserve">   Average account value (b)</t>
  </si>
  <si>
    <t xml:space="preserve">  Interest credited &amp; option cost (b)</t>
  </si>
  <si>
    <t xml:space="preserve">   Net investment spread (a) (b)</t>
  </si>
  <si>
    <t>(b) Prior periods have been restated to reflect immaterial adjustments management identified in Q2 2022.</t>
  </si>
  <si>
    <t xml:space="preserve">FIA Net Investment Spread </t>
  </si>
  <si>
    <t>Net investment income (b)</t>
  </si>
  <si>
    <t>Yield on AAUM (a) (b)</t>
  </si>
  <si>
    <t>Adjusted Yield on AAUM (a) (b)</t>
  </si>
  <si>
    <t>Interest credits</t>
  </si>
  <si>
    <t>Option &amp; futures costs</t>
  </si>
  <si>
    <t>Total interest credited and option costs</t>
  </si>
  <si>
    <t>Assets Under Management Rollforward and Average Assets Under Management</t>
  </si>
  <si>
    <t>AUM at beginning of period (a)</t>
  </si>
  <si>
    <t>Net new business asset flows</t>
  </si>
  <si>
    <t>Net reinsurance and other transactions</t>
  </si>
  <si>
    <t>AUM at end of period (a)</t>
  </si>
  <si>
    <t>(1) Beginning balance for June 30, 2020 represents assets under management at June 1, 2020 and reflects $2.3 billion decrease from the exclusion of discontinued operations and $0.5 billion decrease from purchase accounting mark-to-market effect as compared to the May 31, 2020 ending balance.</t>
  </si>
  <si>
    <t>Account balances at beginning of period:</t>
  </si>
  <si>
    <t>Net deposits</t>
  </si>
  <si>
    <t>Surrenders, withdrawals, deaths, etc.</t>
  </si>
  <si>
    <t>Net flows</t>
  </si>
  <si>
    <t>Premium and interest bonuses</t>
  </si>
  <si>
    <t>Fixed interest credited and index credits</t>
  </si>
  <si>
    <t>Guaranteed product rider fees</t>
  </si>
  <si>
    <t>Account balance at end of period</t>
  </si>
  <si>
    <t>(b) The rollforward reflects the vested account balance of our fixed index annuities and fixed rate annuities, net of reinsurance.</t>
  </si>
  <si>
    <t>Fixed Annuities Account Value</t>
  </si>
  <si>
    <t>Fixed Index Annuities Account Value</t>
  </si>
  <si>
    <t>SURRENDER CHARGE PERCENTAGES:</t>
  </si>
  <si>
    <t>No surrender charge</t>
  </si>
  <si>
    <t>0.0% &lt; 2.0%</t>
  </si>
  <si>
    <t>2.0% &lt; 4.0%</t>
  </si>
  <si>
    <t>4.0% &lt; 6.0%</t>
  </si>
  <si>
    <t>6.0% &lt; 8.0%</t>
  </si>
  <si>
    <t>8.0% &lt; 10.0%</t>
  </si>
  <si>
    <t>10.0% or greater</t>
  </si>
  <si>
    <t>CREDITED RATE (INCLUDING BONUS INTEREST) VS. ULTIMATE MINIMUM GUARANTEED RATE DIFFERENTIAL:</t>
  </si>
  <si>
    <t>No differential</t>
  </si>
  <si>
    <t>0.0% - 1.0%</t>
  </si>
  <si>
    <t>1.0% - 2.0%</t>
  </si>
  <si>
    <t>2.0% - 3.0%</t>
  </si>
  <si>
    <t>3.0% - 4.0%</t>
  </si>
  <si>
    <t>4.0% - 5.0%</t>
  </si>
  <si>
    <t>Allocated to index strategies</t>
  </si>
  <si>
    <t>Amortized Cost</t>
  </si>
  <si>
    <t>Fair Value</t>
  </si>
  <si>
    <t>Percent</t>
  </si>
  <si>
    <t>Fixed maturity securities, available for sale:</t>
  </si>
  <si>
    <t>United States Government full faith and credit</t>
  </si>
  <si>
    <t>United States Government sponsored entities</t>
  </si>
  <si>
    <t>United States municipalities, states and territories</t>
  </si>
  <si>
    <t>Foreign Governments</t>
  </si>
  <si>
    <t>Corporate securities:</t>
  </si>
  <si>
    <t>Finance, insurance and real estate</t>
  </si>
  <si>
    <t>Manufacturing, construction and mining</t>
  </si>
  <si>
    <t>Utilities, energy and related sectors</t>
  </si>
  <si>
    <t>Wholesale/retail trade</t>
  </si>
  <si>
    <t>Services, media and other</t>
  </si>
  <si>
    <t>Hybrid securities</t>
  </si>
  <si>
    <t>Non-agency residential mortgage-backed securities</t>
  </si>
  <si>
    <t>Commercial mortgage-backed securities</t>
  </si>
  <si>
    <t>Asset-backed securities</t>
  </si>
  <si>
    <t>CLO securities</t>
  </si>
  <si>
    <t>Total fixed maturity securities, available for sale</t>
  </si>
  <si>
    <t>Equity securities</t>
  </si>
  <si>
    <t>Alternative investments:</t>
  </si>
  <si>
    <t>Private equity</t>
  </si>
  <si>
    <t>Real assets</t>
  </si>
  <si>
    <t>Credit</t>
  </si>
  <si>
    <t>Commercial mortgage loans</t>
  </si>
  <si>
    <t>Residential mortgage loans</t>
  </si>
  <si>
    <t>Other (primarily derivatives and company owned life insurance)</t>
  </si>
  <si>
    <t>Short term investments</t>
  </si>
  <si>
    <t>Total (a)</t>
  </si>
  <si>
    <t>(a) Asset duration of 5.4 years and 6.4 years vs. liability duration of 5.7 years and 7.1 years for the periods ending June 30, 2022 and December 31, 2021, respectively.</t>
  </si>
  <si>
    <t>NAIC Designation</t>
  </si>
  <si>
    <t>Rating Agency Rating</t>
  </si>
  <si>
    <t>AAA</t>
  </si>
  <si>
    <t>AA</t>
  </si>
  <si>
    <t>A</t>
  </si>
  <si>
    <t>Not rated</t>
  </si>
  <si>
    <t>Total investment grade</t>
  </si>
  <si>
    <t>BB</t>
  </si>
  <si>
    <t>B and below</t>
  </si>
  <si>
    <t>Total below investment grade</t>
  </si>
  <si>
    <t>Total by collateral type</t>
  </si>
  <si>
    <t>Government Agency</t>
  </si>
  <si>
    <t>Prime</t>
  </si>
  <si>
    <t>Subprime</t>
  </si>
  <si>
    <t>Alt-A</t>
  </si>
  <si>
    <t>Total by NAIC designation</t>
  </si>
  <si>
    <t>5</t>
  </si>
  <si>
    <t>Parent Company/Principal Reinsurers</t>
  </si>
  <si>
    <t>Reinsurance Recoverable (a)</t>
  </si>
  <si>
    <t>AM Best</t>
  </si>
  <si>
    <t>Aspida Life Re Ltd</t>
  </si>
  <si>
    <t xml:space="preserve"> A- </t>
  </si>
  <si>
    <t xml:space="preserve"> not rated </t>
  </si>
  <si>
    <t>Wilton Re</t>
  </si>
  <si>
    <t xml:space="preserve"> A+ </t>
  </si>
  <si>
    <t>Somerset Reinsurance Ltd</t>
  </si>
  <si>
    <t xml:space="preserve"> BBB+ </t>
  </si>
  <si>
    <t>London Life Reinsurance Co.</t>
  </si>
  <si>
    <t>Security Life of Denver</t>
  </si>
  <si>
    <t xml:space="preserve"> Baa1 </t>
  </si>
  <si>
    <t>(a) Reinsurance recoverables do not include unearned ceded premiums that would be recovered in the event of early termination of certain traditional life policies.</t>
  </si>
  <si>
    <t>Non-GAAP Financial Measures Definitions</t>
  </si>
  <si>
    <t>The following represents the definitions of non-GAAP measures used by F&amp;G, as an operating segment of FNF:</t>
  </si>
  <si>
    <t>Adjusted Net Earnings Attributable to Common Shareholders (Adjusted Net Earnings)</t>
  </si>
  <si>
    <t>(i) Recognized (gains) and losses, net: the impact of net investment gains/losses, including changes in allowance for expected credit losses and other than temporary impairment ("OTTI") losses, recognized in operations; the impact of market volatility on the alternative asset portfolio that differ from management's expectation of returns over the life of these assets; and the effect of changes in fair value of the reinsurance related embedded derivative;</t>
  </si>
  <si>
    <t>(ii) Indexed product related derivatives: the impacts related to changes in the fair value, including both realized and unrealized gains and losses, of index product related derivatives and embedded derivatives, net of hedging cost;</t>
  </si>
  <si>
    <t>(iv) Transaction costs: the impacts related to acquisition, integration and merger related items; and</t>
  </si>
  <si>
    <t>Adjustments to adjusted net earnings are net of the corresponding impact on amortization of intangibles, as appropriate. The income tax impact related to these adjustments is measured using an effective tax rate, as appropriate by tax jurisdiction. While these adjustments are an integral part of the overall performance of F&amp;G, market conditions and/or the non-operating nature of these items can overshadow the underlying performance of the core business. Accordingly, management considers this to be a useful measure internally and to investors and analysts in analyzing the trends of our operations. Adjusted net earnings should not be used as a substitute for net earnings (loss). However, we believe the adjustments made to net earnings (loss) in order to derive adjusted net earnings provide an understanding of our overall results of operations.</t>
  </si>
  <si>
    <t>Common Shareholders’ Equity</t>
  </si>
  <si>
    <t>Common Shareholders’ Equity is based on Total Shareholders’ Equity excluding Equity Available to Preferred Shareholders.  Management considers this to be a useful measure internally and to investors to assess the level of equity that is attributable common stock holders.</t>
  </si>
  <si>
    <t>Total Shareholders’ Equity Excluding AOCI</t>
  </si>
  <si>
    <t>Equity Attributable to Preferred Shareholders</t>
  </si>
  <si>
    <t>Equity attributable to preferred shareholders is equal to the product of (a) the number of preferred shares outstanding plus share dividends declared but not yet issued and (b) the original liquidation preference amount per share.  Management considers this non-GAAP measure to provide useful information internally and to investors and analysts to assess the level of equity that is attributable to preferred stock holders. (Note: F&amp;G no longer has any preferred shareholders following the Business Combination)</t>
  </si>
  <si>
    <t xml:space="preserve">Return on Average Common Shareholders’ Equity   </t>
  </si>
  <si>
    <t>Return on Average Common Shareholders' Equity is calculated by dividing net earnings (loss) attributable to common shareholders by total average Common Shareholders’ Equity. Average Common Shareholders Equity for the twelve months rolling, is the average of 5 points throughout the period and for the quarterly average Common Shareholders Equity is calculated using the beginning and ending Common Shareholders’ Equity for the period. For periods less than a full fiscal year, amounts disclosed in the table are annualized.  As a result of the merger, the starting point for calculation of average Common Shareholders’ Equity was reset to June 1, 2020.  The rolling average will be updated from the merger date forward to use available historical data points until 5 historical data points are available.</t>
  </si>
  <si>
    <t>Return on Average Common Shareholders Equity, Excluding AOCI</t>
  </si>
  <si>
    <t>Return on Average Common Shareholders' Equity Excluding AOCI is calculated by dividing net earnings (loss) attributable to common shareholders by total average Common Shareholders’ Equity Excluding AOCI. Average Common Shareholders Equity Excluding AOCI for the twelve months rolling, is the average of 5 points throughout the period and for the quarterly average Common Shareholders Equity Excluding AOCI is calculated using the beginning and ending Common Shareholders’ Equity, excluding AOCI, for the period. For periods less than a full fiscal year, amounts disclosed in the table are annualized.  As a result of the merger, the starting point for calculation of average Common Shareholders’ Equity was reset to June 1, 2020.  The rolling average will be updated from the merger date forward to use available historical data points until 5 historical data points are available. Since AOCI fluctuates from quarter to quarter due to unrealized changes in the fair value of available for sale investments,  Management considers this to be a useful measure internally and for investors and analysts to assess the level of return driven by the Company that is attributable to common shareholders.</t>
  </si>
  <si>
    <t>Adjusted Return on Average Common Shareholders’ Equity Excluding AOCI</t>
  </si>
  <si>
    <t>Adjusted Return on Common Shareholders’ Equity Excluding AOCI is calculated by dividing Adjusted Earnings Attributable to Common Shareholders’ by total average Common Shareholders’ Equity Excluding AOCI. Average Common Shareholders’ Equity Excluding AOCI for the twelve months rolling, is the average of 5 points throughout the period and for the quarterly average Common Shareholders Equity is calculated using the beginning and ending Common Shareholders Equity, Excluding AOCI, for the period. For periods less than a full fiscal year, amounts disclosed in the table are annualized.  As a result of the merger, the starting point for calculation of average Common Shareholders’ Equity was reset to June 1, 2020.  The rolling average will be updated from the merger date forward to use available historical data points until 5 historical data points are available.  Since AOCI fluctuates from quarter to quarter due to unrealized changes in the fair value of available for sale investments, Management considers this non-GAAP financial measure to provide useful supplemental information internally and to investors and analysts assessing the level of adjusted earned return on common equity.</t>
  </si>
  <si>
    <t>Assets Under Management (AUM)</t>
  </si>
  <si>
    <t>AUM is calculated as the sum of:</t>
  </si>
  <si>
    <t xml:space="preserve">(i) total invested assets at amortized cost, excluding derivatives, net of reinsurance qualifying for risk transfer in accordance with GAAP; </t>
  </si>
  <si>
    <t xml:space="preserve">(ii) related party loans and investments; </t>
  </si>
  <si>
    <t xml:space="preserve">(iii) accrued investment income; </t>
  </si>
  <si>
    <t xml:space="preserve">(iv) the net payable/receivable for the purchase/sale of investments, and </t>
  </si>
  <si>
    <t>(v) cash and cash equivalents excluding derivative collateral at the beginning of the period and the end of each month in the period, divided by the total number of months in the period plus one.</t>
  </si>
  <si>
    <t>Average Assets Under Management (AAUM)</t>
  </si>
  <si>
    <t xml:space="preserve">AAUM is calculated as AUM at the beginning of the period and the end of each month in the period, divided by the total number of months in the period plus one.  </t>
  </si>
  <si>
    <t xml:space="preserve">Management considers this non-GAAP financial measure to be useful internally and to investors and analysts when assessing the rate of return on assets available for reinvestment. </t>
  </si>
  <si>
    <t>Adjusted Return on Assets</t>
  </si>
  <si>
    <t>Yield on AAUM</t>
  </si>
  <si>
    <t>Alternative Investment Yield Adjustment</t>
  </si>
  <si>
    <t>Alternative investment yield adjustment is the current period yield impact of market volatility on the alternative investment portfolio that differ from management's expectation of returns over the life of these assets. Management considers this non-GAAP financial measure to be useful internally and to investors and analysts when assessing the level of return earned on AAUM.</t>
  </si>
  <si>
    <t>Adjusted Yield on AAUM</t>
  </si>
  <si>
    <t>Net Investment Spread</t>
  </si>
  <si>
    <t>Sales</t>
  </si>
  <si>
    <t>Financial Supplement - June 30, 2022</t>
  </si>
  <si>
    <t>(e) Costs incurred during research and exploration of potential merger or acquisition of a business or a group of insurance policies via asset acquisition or (inforce) reinsurance agreement, income from bond
prepayment and CLO redemptions, changes in tax valuation and other net activity.</t>
  </si>
  <si>
    <t>Adjusted net earnings is a non-GAAP economic measure we use to evaluate financial performance each period. Adjusted net earnings is calculated by adjusting net earnings (loss) from continuing operations attributable to common shareholders to eliminate:</t>
  </si>
  <si>
    <t>(iii) Purchase price amortization: the impacts related to the amortization of certain intangibles (internally developed software, trademarks and value of distribution asset ("VODA")) recognized as a result of acquisition activities;</t>
  </si>
  <si>
    <t>(v) Other "non-recurring", "infrequent" or "unusual items": Management excludes certain items determined to be “non-recurring”, “infrequent” or “unusual” from adjusted net earnings when incurred if it is determined these expenses are not a reflection of the core business and when the nature of the item is such that it is not reasonably likely to recur within two years and/or there was not a similar item in the preceding two years.</t>
  </si>
  <si>
    <t>Total Shareholders’ Equity Excluding AOCI is based on Total Shareholders' Equity excluding the effect of AOCI. Since AOCI fluctuates from quarter to quarter due to unrealized changes in the fair value of available for sale investments, Management considers this non-GAAP financial measure to provide useful supplemental information internally and to investors and analysts assessing the level of earned equity on Total Shareholders' Equity.</t>
  </si>
  <si>
    <t>Management considers this non-GAAP financial measure to be useful internally and to investors and analysts when assessing the rate of return on assets available for reinvestment.</t>
  </si>
  <si>
    <t>Yield on AAUM is calculated by dividing annualized net investment income by AAUM. Management considers this non-GAAP financial measure to be useful internally and to investors and analysts when assessing the level of return earned on AAUM.</t>
  </si>
  <si>
    <t>Adjusted Yield on AAUM is calculated by dividing annualized net investment income by AAUM, plus or minus the alternative investment yield adjustment. Management considers this non-GAAP financial measure to be useful internally and to investors and analysts when assessing the level of return earned on AAUM.</t>
  </si>
  <si>
    <t>Net investment spread is the excess of net investment income, adjusted for market volatility on the alternative asset investment portfolio, earned over the sum of interest credited to policyholders and the cost of hedging our risk on indexed product policies. Management considers this non-GAAP financial measure to be useful internally and to investors and analysts when assessing the performance of the Company’s invested assets against the level of investment return provided to policyholders, inclusive of hedging costs.</t>
  </si>
  <si>
    <t>Adjusted Return on Assets is calculated by dividing annualized adjusted net earnings by year-to-date AAUM. Management considers this non-GAAP financial measure to be useful internally and to investors and analysts when assessing financial performance and profitability earned on AAUM.</t>
  </si>
  <si>
    <t>Annuity, IUL, funding agreement and non-life contingent PRT sales are not derived from any specific GAAP income statement accounts or line items and should not be viewed as a substitute for any financial measure determined in accordance with GAAP. Sales from these products are recorded as deposit liabilities (i.e. contractholder funds) within the Company's consolidated financial statements in accordance with GAAP. Life contingent PRT sales are recorded as premiums in revenues within the consolidated financial statements. Management believes that presentation of sales, as measured for management purposes, enhances the understanding of our business and helps depict longer term trends that may not be apparent in the results of operations due to the timing of sales and revenue recognition.</t>
  </si>
  <si>
    <t>Generally Accepted Accounting Principles (GAAP) is the term used to refer to the standard framework of guidelines for financial accounting. GAAP includes the standards, conventions, and rules accountants follow in recording and summarizing transactions and in the preparation of financial statements. In addition to reporting financial results in accordance with GAAP, this document includes non-GAAP financial measures, which the Company believes are useful to help investors better understand its financial performance, competitive position and prospects for the future. Management believes these non-GAAP financial measures may be useful in certain instances to provide additional meaningful comparisons between current results and results in prior operating periods. Our non-GAAP measures may not be comparable to similarly titled measures of other organizations because other organizations may not calculate such non-GAAP measures in the same manner as we do. The presentation of this financial information is not intended to be considered in isolation of or as a substitute for, or superior to, the financial information prepared and presented in accordance with GAAP. By disclosing these non-GAAP financial measures, the Company believes it offers investors a greater understanding of, and an enhanced level of transparency into, the means by which the Company’s management operates the Company. Any non-GAAP measures should be considered in context with the GAAP financial presentation and should not be considered in isolation or as a substitute for GAAP net earnings, net earnings attributable to common shareholders, or any other measures derived in accordance with GAAP as measures of operating performance or liquidity. Reconciliations of these non-GAAP financial measures to the most directly comparable GAAP measures are provided within.</t>
  </si>
  <si>
    <t>The financial statements and financial exhibits included herein are unaudited. F&amp;G is an operating segment of FNF ("the Company") and these financial statements and exhibits should be read in conjunction with the Company's periodic reports on Form10-K, Form 10-Q and Form 8-K. F&amp;G was acquired by FNF on June 1, 2020.</t>
  </si>
  <si>
    <t>(d)  Prior periods have been restated to reflect immaterial adjustments management identified in Q2 2022.</t>
  </si>
  <si>
    <t>(c) Refer to page 4 "Notable Items" for further explanation of trends.</t>
  </si>
  <si>
    <t>Indexed universal life (IUL)</t>
  </si>
  <si>
    <t>(b) These line items included adjustments that were recorded during the remeasurement period subsequent to the June 1, 2020 acquisition. The following adjustments were recorded as of the opening balance sheet at June 1, 2020 during the quarter ending June 30, 2021: Future policy benefits, ($228), and Accounts payable and accrued liabilities, $6.</t>
  </si>
  <si>
    <t>Contractholder funds</t>
  </si>
  <si>
    <t>Condensed Consolidated Statement of Earnings</t>
  </si>
  <si>
    <t>Reconciliation from Net Earnings to Adjusted Net Earnings (a)</t>
  </si>
  <si>
    <t>Adjusted net earnings (a)</t>
  </si>
  <si>
    <t xml:space="preserve">Adjusted net earnings (a) </t>
  </si>
  <si>
    <t>(c) Reflects the after tax impact to adjusted net earnings for certain actuarial adjustments to benefits and other changes in policy reserves related to timing, volume and magnitude of experience, excluding assumption review and unlocking.</t>
  </si>
  <si>
    <t>(d) Reflects unlocking from updating our SOP 03-1 reserves, DAC, VOBA, DSI and cost of reinsurance amortization models for actual experience and equity market fluctuations.</t>
  </si>
  <si>
    <t>(e) Benefits and other changes in policy reserves has been adjusted to remove the effects of the changes in fair values of indexed product embedded derivatives, changes in allowance for expected credit losses on
reinsurance recoverables, the fair value impacts of assumed reinsurance, those resulting from the implementation of a new actuarial system at September 30, 2021, and changes in the SOP 03-1 reserve resulting from
the adjustments above, as applicable.</t>
  </si>
  <si>
    <t>(d) Recognized gains and losses (net) have been adjusted to remove the effect of recognized (gains) losses including changes in allowance for expected credit losses and OTTI; changes in fair values of indexed
product related derivatives and embedded derivatives, net of hedging costs; and the change in fair value of the reinsurance related embedded derivative.</t>
  </si>
  <si>
    <t>(h) Refer to page 4 "Notable Items" for further detail of notable items.</t>
  </si>
  <si>
    <t>Annuity Account Balance Rollforward (b)</t>
  </si>
  <si>
    <t xml:space="preserve">   Average account value</t>
  </si>
  <si>
    <t xml:space="preserve">  Interest credited &amp; option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</si>
</sst>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164" formatCode="mmmm\ d\,\ yyyy"/>
    <numFmt numFmtId="165" formatCode="###0.0;&quot;-&quot;###0.0;###0.0;_(@_)"/>
    <numFmt numFmtId="166" formatCode="#0;&quot;-&quot;#0;#0;_(@_)"/>
    <numFmt numFmtId="167" formatCode="&quot;$&quot;* #,##0,,_);&quot;$&quot;* \(#,##0,,\);&quot;$&quot;* &quot;-&quot;_);_(@_)"/>
    <numFmt numFmtId="168" formatCode="&quot;$&quot;* #0,,_);&quot;$&quot;* \(#0,,\);&quot;$&quot;* &quot;-&quot;_);_(@_)"/>
    <numFmt numFmtId="169" formatCode="* #,##0,,;* \(#,##0,,\);* &quot;-&quot;;_(@_)"/>
    <numFmt numFmtId="170" formatCode="#,##0.0_)%;\(#,##0.0\)%;&quot;-&quot;_)\%;_(@_)"/>
    <numFmt numFmtId="171" formatCode="#0.0_)%;\(#0.0\)%;&quot;-&quot;_)\%;_(@_)"/>
    <numFmt numFmtId="172" formatCode="#0.00_)%;\(#0.00\)%;&quot;-&quot;_)\%;_(@_)"/>
    <numFmt numFmtId="173" formatCode="#,##0.00_)%;\(#,##0.00\)%;&quot;-&quot;_)\%;_(@_)"/>
    <numFmt numFmtId="174" formatCode="mmmm\ d\,\_x000a_yyyy"/>
    <numFmt numFmtId="175" formatCode="#,##0_)%;\(#,##0\)%;&quot;-&quot;_)\%;_(@_)"/>
    <numFmt numFmtId="176" formatCode="#0_)%;\(#0\)%;&quot;-&quot;_)\%;_(@_)"/>
    <numFmt numFmtId="177" formatCode="* #,##0;* \(#,##0\);* &quot;-&quot;;_(@_)"/>
    <numFmt numFmtId="178" formatCode="#0;&quot;-&quot;#0;&quot;-&quot;;_(@_)"/>
    <numFmt numFmtId="179" formatCode="###0;&quot;-&quot;###0;###0;_(@_)"/>
  </numFmts>
  <fonts count="34"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Times New Roman"/>
      <family val="1"/>
    </font>
    <font>
      <sz val="10"/>
      <color rgb="FF000000"/>
      <name val="Times New Roman"/>
      <family val="1"/>
    </font>
    <font>
      <sz val="12"/>
      <color rgb="FF000000"/>
      <name val="Times New Roman"/>
      <family val="1"/>
    </font>
    <font>
      <i/>
      <sz val="12"/>
      <color rgb="FF000000"/>
      <name val="Times New Roman"/>
      <family val="1"/>
    </font>
    <font>
      <b/>
      <sz val="9"/>
      <color rgb="FF000000"/>
      <name val="Times New Roman"/>
      <family val="1"/>
    </font>
    <font>
      <sz val="8"/>
      <color rgb="FF000000"/>
      <name val="Times New Roman"/>
      <family val="1"/>
    </font>
    <font>
      <b/>
      <sz val="8"/>
      <color rgb="FF000000"/>
      <name val="Times New Roman"/>
      <family val="1"/>
    </font>
    <font>
      <b/>
      <sz val="7"/>
      <color rgb="FF000000"/>
      <name val="Times New Roman"/>
      <family val="1"/>
    </font>
    <font>
      <sz val="8"/>
      <color rgb="FF000000"/>
      <name val="Arial"/>
      <family val="2"/>
    </font>
    <font>
      <b/>
      <u/>
      <sz val="8"/>
      <color rgb="FF000000"/>
      <name val="Times New Roman"/>
      <family val="1"/>
    </font>
    <font>
      <b/>
      <u/>
      <sz val="10"/>
      <color rgb="FF000000"/>
      <name val="Times New Roman"/>
      <family val="1"/>
    </font>
    <font>
      <b/>
      <sz val="8.5"/>
      <color rgb="FF000000"/>
      <name val="Times New Roman"/>
      <family val="1"/>
    </font>
    <font>
      <u/>
      <sz val="8"/>
      <color rgb="FF000000"/>
      <name val="Times New Roman"/>
      <family val="1"/>
    </font>
    <font>
      <b/>
      <sz val="9"/>
      <color rgb="FF000000"/>
      <name val="Times New Roman"/>
      <family val="1"/>
    </font>
    <font>
      <b/>
      <sz val="9"/>
      <name val="Times New Roman"/>
      <family val="1"/>
    </font>
    <font>
      <b/>
      <u/>
      <sz val="9"/>
      <color rgb="FF000000"/>
      <name val="Times New Roman"/>
      <family val="1"/>
    </font>
    <font>
      <b/>
      <u/>
      <sz val="9"/>
      <name val="Times New Roman"/>
      <family val="1"/>
    </font>
    <font>
      <sz val="8"/>
      <color rgb="FF000000"/>
      <name val="Times New Roman"/>
      <family val="1"/>
    </font>
    <font>
      <sz val="10"/>
      <color rgb="FF000000"/>
      <name val="Times New Roman"/>
      <family val="1"/>
    </font>
    <font>
      <u/>
      <sz val="10"/>
      <name val="Arial"/>
      <family val="2"/>
    </font>
    <font>
      <sz val="9"/>
      <name val="Times New Roman"/>
      <family val="1"/>
    </font>
    <font>
      <u/>
      <sz val="9"/>
      <name val="Times New Roman"/>
      <family val="1"/>
    </font>
    <font>
      <b/>
      <u/>
      <sz val="11"/>
      <color rgb="FF000000"/>
      <name val="Times New Roman"/>
      <family val="1"/>
    </font>
    <font>
      <sz val="9"/>
      <name val="Arial"/>
      <family val="2"/>
    </font>
    <font>
      <b/>
      <i/>
      <sz val="10"/>
      <color rgb="FF000000"/>
      <name val="Times New Roman"/>
      <family val="1"/>
    </font>
    <font>
      <sz val="9"/>
      <color rgb="FF000000"/>
      <name val="Times New Roman"/>
      <family val="1"/>
    </font>
    <font>
      <sz val="8"/>
      <name val="Arial"/>
      <family val="2"/>
    </font>
    <font>
      <sz val="10"/>
      <name val="Times New Roman"/>
      <family val="1"/>
    </font>
  </fonts>
  <fills count="4">
    <fill>
      <patternFill patternType="none"/>
    </fill>
    <fill>
      <patternFill patternType="gray125"/>
    </fill>
    <fill>
      <patternFill patternType="solid">
        <fgColor rgb="FFCCEEFF"/>
        <bgColor indexed="64"/>
      </patternFill>
    </fill>
    <fill>
      <patternFill patternType="solid">
        <fgColor rgb="FFFFFFFF"/>
        <bgColor indexed="64"/>
      </patternFill>
    </fill>
  </fills>
  <borders count="62">
    <border>
      <left/>
      <right/>
      <top/>
      <bottom/>
      <diagonal/>
    </border>
    <border>
      <left style="thin">
        <color rgb="FF000000"/>
      </left>
      <right/>
      <top style="thin">
        <color rgb="FF000000"/>
      </top>
      <bottom/>
      <diagonal/>
    </border>
    <border>
      <left/>
      <right/>
      <top style="thin">
        <color rgb="FF000000"/>
      </top>
      <bottom style="thin">
        <color rgb="FF000000"/>
      </bottom>
      <diagonal/>
    </border>
    <border>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style="double">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style="thin">
        <color rgb="FF000000"/>
      </bottom>
      <diagonal/>
    </border>
    <border>
      <left/>
      <right style="thin">
        <color rgb="FF000000"/>
      </right>
      <top style="double">
        <color rgb="FF000000"/>
      </top>
      <bottom style="thin">
        <color rgb="FF000000"/>
      </bottom>
      <diagonal/>
    </border>
    <border>
      <left/>
      <right style="thin">
        <color rgb="FF000000"/>
      </right>
      <top style="thin">
        <color rgb="FF000000"/>
      </top>
      <bottom style="double">
        <color rgb="FF000000"/>
      </bottom>
      <diagonal/>
    </border>
    <border>
      <left/>
      <right style="thin">
        <color indexed="64"/>
      </right>
      <top/>
      <bottom style="thin">
        <color rgb="FF000000"/>
      </bottom>
      <diagonal/>
    </border>
    <border>
      <left style="thin">
        <color indexed="64"/>
      </left>
      <right/>
      <top style="thin">
        <color indexed="64"/>
      </top>
      <bottom/>
      <diagonal/>
    </border>
    <border>
      <left/>
      <right/>
      <top style="thin">
        <color indexed="64"/>
      </top>
      <bottom style="thin">
        <color rgb="FF000000"/>
      </bottom>
      <diagonal/>
    </border>
    <border>
      <left/>
      <right/>
      <top style="thin">
        <color indexed="64"/>
      </top>
      <bottom/>
      <diagonal/>
    </border>
    <border>
      <left style="thin">
        <color indexed="64"/>
      </left>
      <right/>
      <top/>
      <bottom/>
      <diagonal/>
    </border>
    <border>
      <left/>
      <right/>
      <top style="thin">
        <color rgb="FF000000"/>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rgb="FF000000"/>
      </right>
      <top/>
      <bottom/>
      <diagonal/>
    </border>
    <border>
      <left style="thin">
        <color rgb="FF000000"/>
      </left>
      <right/>
      <top/>
      <bottom style="thin">
        <color indexed="64"/>
      </bottom>
      <diagonal/>
    </border>
    <border>
      <left style="thin">
        <color rgb="FF000000"/>
      </left>
      <right/>
      <top style="thin">
        <color indexed="64"/>
      </top>
      <bottom/>
      <diagonal/>
    </border>
    <border>
      <left/>
      <right style="thin">
        <color indexed="64"/>
      </right>
      <top style="thin">
        <color indexed="64"/>
      </top>
      <bottom/>
      <diagonal/>
    </border>
    <border>
      <left/>
      <right style="thin">
        <color indexed="64"/>
      </right>
      <top style="thin">
        <color rgb="FF000000"/>
      </top>
      <bottom/>
      <diagonal/>
    </border>
    <border>
      <left style="thin">
        <color indexed="64"/>
      </left>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double">
        <color rgb="FF000000"/>
      </bottom>
      <diagonal/>
    </border>
    <border>
      <left/>
      <right style="thin">
        <color indexed="64"/>
      </right>
      <top style="double">
        <color rgb="FF000000"/>
      </top>
      <bottom style="thin">
        <color rgb="FF000000"/>
      </bottom>
      <diagonal/>
    </border>
    <border>
      <left/>
      <right/>
      <top style="thin">
        <color indexed="64"/>
      </top>
      <bottom style="double">
        <color indexed="64"/>
      </bottom>
      <diagonal/>
    </border>
    <border>
      <left style="thin">
        <color rgb="FF000000"/>
      </left>
      <right/>
      <top style="thin">
        <color indexed="64"/>
      </top>
      <bottom style="thin">
        <color rgb="FF000000"/>
      </bottom>
      <diagonal/>
    </border>
    <border>
      <left/>
      <right/>
      <top style="double">
        <color rgb="FF000000"/>
      </top>
      <bottom style="thin">
        <color indexed="64"/>
      </bottom>
      <diagonal/>
    </border>
    <border>
      <left/>
      <right style="thin">
        <color indexed="64"/>
      </right>
      <top style="double">
        <color rgb="FF000000"/>
      </top>
      <bottom style="thin">
        <color indexed="64"/>
      </bottom>
      <diagonal/>
    </border>
    <border>
      <left/>
      <right style="thin">
        <color indexed="64"/>
      </right>
      <top style="thin">
        <color rgb="FF000000"/>
      </top>
      <bottom style="thin">
        <color indexed="64"/>
      </bottom>
      <diagonal/>
    </border>
    <border>
      <left/>
      <right style="thin">
        <color indexed="64"/>
      </right>
      <top/>
      <bottom style="thin">
        <color indexed="64"/>
      </bottom>
      <diagonal/>
    </border>
    <border>
      <left style="thin">
        <color indexed="64"/>
      </left>
      <right/>
      <top style="thin">
        <color rgb="FF000000"/>
      </top>
      <bottom/>
      <diagonal/>
    </border>
    <border>
      <left style="thin">
        <color indexed="64"/>
      </left>
      <right/>
      <top style="thin">
        <color indexed="64"/>
      </top>
      <bottom style="thin">
        <color rgb="FF000000"/>
      </bottom>
      <diagonal/>
    </border>
    <border>
      <left style="thin">
        <color indexed="64"/>
      </left>
      <right/>
      <top style="thin">
        <color rgb="FF000000"/>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double">
        <color rgb="FF000000"/>
      </bottom>
      <diagonal/>
    </border>
    <border>
      <left/>
      <right style="thin">
        <color indexed="64"/>
      </right>
      <top style="thin">
        <color indexed="64"/>
      </top>
      <bottom style="double">
        <color indexed="64"/>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561">
    <xf numFmtId="0" fontId="0" fillId="0" borderId="0" xfId="0"/>
    <xf numFmtId="0" fontId="1" fillId="0" borderId="0" xfId="1" applyFont="1" applyAlignment="1">
      <alignment wrapText="1"/>
    </xf>
    <xf numFmtId="0" fontId="7" fillId="0" borderId="0" xfId="0" applyFont="1" applyAlignment="1">
      <alignment wrapText="1"/>
    </xf>
    <xf numFmtId="0" fontId="6" fillId="0" borderId="0" xfId="0" applyFont="1" applyAlignment="1">
      <alignment horizontal="left" wrapText="1"/>
    </xf>
    <xf numFmtId="164" fontId="6" fillId="0" borderId="0" xfId="0" applyNumberFormat="1" applyFont="1" applyAlignment="1">
      <alignment horizontal="left" wrapText="1"/>
    </xf>
    <xf numFmtId="0" fontId="6" fillId="0" borderId="0" xfId="0" applyFont="1" applyAlignment="1">
      <alignment wrapText="1"/>
    </xf>
    <xf numFmtId="0" fontId="8" fillId="0" borderId="0" xfId="0" applyFont="1" applyAlignment="1">
      <alignment horizontal="left" wrapText="1"/>
    </xf>
    <xf numFmtId="0" fontId="9" fillId="0" borderId="0" xfId="0" applyFont="1" applyAlignment="1">
      <alignment horizontal="left" wrapText="1" indent="4"/>
    </xf>
    <xf numFmtId="165" fontId="8" fillId="0" borderId="0" xfId="0" applyNumberFormat="1" applyFont="1" applyAlignment="1">
      <alignment horizontal="center" wrapText="1"/>
    </xf>
    <xf numFmtId="166" fontId="8" fillId="0" borderId="0" xfId="0" applyNumberFormat="1" applyFont="1" applyAlignment="1">
      <alignment horizontal="center" wrapText="1"/>
    </xf>
    <xf numFmtId="0" fontId="11" fillId="0" borderId="1" xfId="0" applyFont="1" applyBorder="1" applyAlignment="1">
      <alignment wrapText="1"/>
    </xf>
    <xf numFmtId="0" fontId="12" fillId="0" borderId="2" xfId="0" applyFont="1" applyBorder="1" applyAlignment="1">
      <alignment horizontal="center" wrapText="1"/>
    </xf>
    <xf numFmtId="164" fontId="12" fillId="0" borderId="3" xfId="0" applyNumberFormat="1" applyFont="1" applyBorder="1" applyAlignment="1">
      <alignment horizontal="center" wrapText="1"/>
    </xf>
    <xf numFmtId="0" fontId="12" fillId="0" borderId="5" xfId="0" applyFont="1" applyBorder="1" applyAlignment="1">
      <alignment horizontal="left" wrapText="1"/>
    </xf>
    <xf numFmtId="0" fontId="11" fillId="2" borderId="5" xfId="0" applyFont="1" applyFill="1" applyBorder="1" applyAlignment="1">
      <alignment horizontal="left" wrapText="1"/>
    </xf>
    <xf numFmtId="167" fontId="11" fillId="2" borderId="5" xfId="0" applyNumberFormat="1" applyFont="1" applyFill="1" applyBorder="1" applyAlignment="1">
      <alignment wrapText="1"/>
    </xf>
    <xf numFmtId="167" fontId="11" fillId="2" borderId="0" xfId="0" applyNumberFormat="1" applyFont="1" applyFill="1" applyAlignment="1">
      <alignment wrapText="1"/>
    </xf>
    <xf numFmtId="168" fontId="11" fillId="2" borderId="0" xfId="0" applyNumberFormat="1" applyFont="1" applyFill="1" applyAlignment="1">
      <alignment wrapText="1"/>
    </xf>
    <xf numFmtId="168" fontId="11" fillId="2" borderId="4" xfId="0" applyNumberFormat="1" applyFont="1" applyFill="1" applyBorder="1" applyAlignment="1">
      <alignment wrapText="1"/>
    </xf>
    <xf numFmtId="169" fontId="11" fillId="2" borderId="5" xfId="0" applyNumberFormat="1" applyFont="1" applyFill="1" applyBorder="1" applyAlignment="1">
      <alignment wrapText="1"/>
    </xf>
    <xf numFmtId="169" fontId="11" fillId="2" borderId="0" xfId="0" applyNumberFormat="1" applyFont="1" applyFill="1" applyAlignment="1">
      <alignment wrapText="1"/>
    </xf>
    <xf numFmtId="169" fontId="11" fillId="2" borderId="4" xfId="0" applyNumberFormat="1" applyFont="1" applyFill="1" applyBorder="1" applyAlignment="1">
      <alignment wrapText="1"/>
    </xf>
    <xf numFmtId="0" fontId="11" fillId="0" borderId="5" xfId="0" applyFont="1" applyBorder="1" applyAlignment="1">
      <alignment horizontal="left" wrapText="1"/>
    </xf>
    <xf numFmtId="0" fontId="12" fillId="2" borderId="5" xfId="0" applyFont="1" applyFill="1" applyBorder="1" applyAlignment="1">
      <alignment horizontal="left" wrapText="1"/>
    </xf>
    <xf numFmtId="169" fontId="11" fillId="0" borderId="5" xfId="0" applyNumberFormat="1" applyFont="1" applyBorder="1" applyAlignment="1">
      <alignment wrapText="1"/>
    </xf>
    <xf numFmtId="169" fontId="11" fillId="0" borderId="0" xfId="0" applyNumberFormat="1" applyFont="1" applyAlignment="1">
      <alignment wrapText="1"/>
    </xf>
    <xf numFmtId="169" fontId="11" fillId="0" borderId="4" xfId="0" applyNumberFormat="1" applyFont="1" applyBorder="1" applyAlignment="1">
      <alignment wrapText="1"/>
    </xf>
    <xf numFmtId="0" fontId="11" fillId="0" borderId="5" xfId="0" applyFont="1" applyBorder="1" applyAlignment="1">
      <alignment horizontal="right" wrapText="1"/>
    </xf>
    <xf numFmtId="170" fontId="11" fillId="0" borderId="0" xfId="0" applyNumberFormat="1" applyFont="1" applyAlignment="1">
      <alignment horizontal="right" wrapText="1"/>
    </xf>
    <xf numFmtId="0" fontId="11" fillId="0" borderId="4" xfId="0" applyFont="1" applyBorder="1" applyAlignment="1">
      <alignment horizontal="right" wrapText="1"/>
    </xf>
    <xf numFmtId="0" fontId="11" fillId="2" borderId="4" xfId="0" applyFont="1" applyFill="1" applyBorder="1" applyAlignment="1">
      <alignment horizontal="right" wrapText="1"/>
    </xf>
    <xf numFmtId="0" fontId="11" fillId="0" borderId="5" xfId="0" applyFont="1" applyBorder="1" applyAlignment="1">
      <alignment wrapText="1"/>
    </xf>
    <xf numFmtId="171" fontId="11" fillId="0" borderId="0" xfId="0" applyNumberFormat="1" applyFont="1" applyAlignment="1">
      <alignment wrapText="1"/>
    </xf>
    <xf numFmtId="0" fontId="11" fillId="0" borderId="4" xfId="0" applyFont="1" applyBorder="1" applyAlignment="1">
      <alignment wrapText="1"/>
    </xf>
    <xf numFmtId="0" fontId="11" fillId="2" borderId="4" xfId="0" applyFont="1" applyFill="1" applyBorder="1" applyAlignment="1">
      <alignment wrapText="1"/>
    </xf>
    <xf numFmtId="172" fontId="11" fillId="0" borderId="5" xfId="0" applyNumberFormat="1" applyFont="1" applyBorder="1" applyAlignment="1">
      <alignment wrapText="1"/>
    </xf>
    <xf numFmtId="172" fontId="11" fillId="0" borderId="0" xfId="0" applyNumberFormat="1" applyFont="1" applyAlignment="1">
      <alignment wrapText="1"/>
    </xf>
    <xf numFmtId="173" fontId="11" fillId="0" borderId="0" xfId="0" applyNumberFormat="1" applyFont="1" applyAlignment="1">
      <alignment horizontal="right" wrapText="1"/>
    </xf>
    <xf numFmtId="173" fontId="11" fillId="0" borderId="4" xfId="0" applyNumberFormat="1" applyFont="1" applyBorder="1" applyAlignment="1">
      <alignment horizontal="right" wrapText="1"/>
    </xf>
    <xf numFmtId="0" fontId="11" fillId="0" borderId="6" xfId="0" applyFont="1" applyBorder="1" applyAlignment="1">
      <alignment wrapText="1"/>
    </xf>
    <xf numFmtId="172" fontId="11" fillId="0" borderId="6" xfId="0" applyNumberFormat="1" applyFont="1" applyBorder="1" applyAlignment="1">
      <alignment wrapText="1"/>
    </xf>
    <xf numFmtId="172" fontId="11" fillId="0" borderId="7" xfId="0" applyNumberFormat="1" applyFont="1" applyBorder="1" applyAlignment="1">
      <alignment wrapText="1"/>
    </xf>
    <xf numFmtId="173" fontId="11" fillId="0" borderId="7" xfId="0" applyNumberFormat="1" applyFont="1" applyBorder="1" applyAlignment="1">
      <alignment horizontal="right" wrapText="1"/>
    </xf>
    <xf numFmtId="164" fontId="12" fillId="0" borderId="2" xfId="0" applyNumberFormat="1" applyFont="1" applyBorder="1" applyAlignment="1">
      <alignment horizontal="center" wrapText="1"/>
    </xf>
    <xf numFmtId="0" fontId="12" fillId="0" borderId="9" xfId="0" applyFont="1" applyBorder="1" applyAlignment="1">
      <alignment horizontal="left" wrapText="1"/>
    </xf>
    <xf numFmtId="169" fontId="11" fillId="0" borderId="10" xfId="0" applyNumberFormat="1" applyFont="1" applyBorder="1" applyAlignment="1">
      <alignment wrapText="1"/>
    </xf>
    <xf numFmtId="169" fontId="11" fillId="0" borderId="9" xfId="0" applyNumberFormat="1" applyFont="1" applyBorder="1" applyAlignment="1">
      <alignment wrapText="1"/>
    </xf>
    <xf numFmtId="169" fontId="11" fillId="0" borderId="6" xfId="0" applyNumberFormat="1" applyFont="1" applyBorder="1" applyAlignment="1">
      <alignment wrapText="1"/>
    </xf>
    <xf numFmtId="169" fontId="11" fillId="0" borderId="7" xfId="0" applyNumberFormat="1" applyFont="1" applyBorder="1" applyAlignment="1">
      <alignment wrapText="1"/>
    </xf>
    <xf numFmtId="169" fontId="11" fillId="0" borderId="11" xfId="0" applyNumberFormat="1" applyFont="1" applyBorder="1" applyAlignment="1">
      <alignment wrapText="1"/>
    </xf>
    <xf numFmtId="169" fontId="11" fillId="0" borderId="3" xfId="0" applyNumberFormat="1" applyFont="1" applyBorder="1" applyAlignment="1">
      <alignment wrapText="1"/>
    </xf>
    <xf numFmtId="169" fontId="11" fillId="0" borderId="1" xfId="0" applyNumberFormat="1" applyFont="1" applyBorder="1" applyAlignment="1">
      <alignment wrapText="1"/>
    </xf>
    <xf numFmtId="0" fontId="12" fillId="0" borderId="6" xfId="0" applyFont="1" applyBorder="1" applyAlignment="1">
      <alignment horizontal="left" wrapText="1"/>
    </xf>
    <xf numFmtId="167" fontId="11" fillId="0" borderId="14" xfId="0" applyNumberFormat="1" applyFont="1" applyBorder="1" applyAlignment="1">
      <alignment wrapText="1"/>
    </xf>
    <xf numFmtId="167" fontId="11" fillId="0" borderId="2" xfId="0" applyNumberFormat="1" applyFont="1" applyBorder="1" applyAlignment="1">
      <alignment wrapText="1"/>
    </xf>
    <xf numFmtId="167" fontId="11" fillId="0" borderId="13" xfId="0" applyNumberFormat="1" applyFont="1" applyBorder="1" applyAlignment="1">
      <alignment wrapText="1"/>
    </xf>
    <xf numFmtId="167" fontId="11" fillId="0" borderId="12" xfId="0" applyNumberFormat="1" applyFont="1" applyBorder="1" applyAlignment="1">
      <alignment wrapText="1"/>
    </xf>
    <xf numFmtId="0" fontId="12" fillId="0" borderId="9" xfId="0" applyFont="1" applyBorder="1" applyAlignment="1">
      <alignment horizontal="center" wrapText="1"/>
    </xf>
    <xf numFmtId="0" fontId="1" fillId="0" borderId="9" xfId="0" applyFont="1" applyBorder="1" applyAlignment="1">
      <alignment wrapText="1"/>
    </xf>
    <xf numFmtId="164" fontId="13" fillId="0" borderId="3" xfId="0" applyNumberFormat="1" applyFont="1" applyBorder="1" applyAlignment="1">
      <alignment horizontal="center" wrapText="1"/>
    </xf>
    <xf numFmtId="0" fontId="1" fillId="0" borderId="10" xfId="0" applyFont="1" applyBorder="1" applyAlignment="1">
      <alignment wrapText="1"/>
    </xf>
    <xf numFmtId="0" fontId="11" fillId="2" borderId="9" xfId="0" applyFont="1" applyFill="1" applyBorder="1" applyAlignment="1">
      <alignment horizontal="right" wrapText="1"/>
    </xf>
    <xf numFmtId="0" fontId="11" fillId="2" borderId="0" xfId="0" applyFont="1" applyFill="1" applyAlignment="1">
      <alignment horizontal="right" wrapText="1"/>
    </xf>
    <xf numFmtId="0" fontId="14" fillId="2" borderId="0" xfId="0" applyFont="1" applyFill="1" applyAlignment="1">
      <alignment wrapText="1"/>
    </xf>
    <xf numFmtId="0" fontId="14" fillId="0" borderId="5" xfId="0" applyFont="1" applyBorder="1" applyAlignment="1">
      <alignment wrapText="1"/>
    </xf>
    <xf numFmtId="0" fontId="14" fillId="0" borderId="9" xfId="0" applyFont="1" applyBorder="1" applyAlignment="1">
      <alignment wrapText="1"/>
    </xf>
    <xf numFmtId="0" fontId="14" fillId="2" borderId="4" xfId="0" applyFont="1" applyFill="1" applyBorder="1" applyAlignment="1">
      <alignment wrapText="1"/>
    </xf>
    <xf numFmtId="0" fontId="11" fillId="0" borderId="9" xfId="0" applyFont="1" applyBorder="1" applyAlignment="1">
      <alignment horizontal="right" wrapText="1"/>
    </xf>
    <xf numFmtId="0" fontId="14" fillId="2" borderId="5" xfId="0" applyFont="1" applyFill="1" applyBorder="1" applyAlignment="1">
      <alignment wrapText="1"/>
    </xf>
    <xf numFmtId="0" fontId="14" fillId="2" borderId="9" xfId="0" applyFont="1" applyFill="1" applyBorder="1" applyAlignment="1">
      <alignment wrapText="1"/>
    </xf>
    <xf numFmtId="0" fontId="11" fillId="2" borderId="5" xfId="0" applyFont="1" applyFill="1" applyBorder="1" applyAlignment="1">
      <alignment horizontal="right" wrapText="1"/>
    </xf>
    <xf numFmtId="0" fontId="11" fillId="0" borderId="9" xfId="0" applyFont="1" applyBorder="1" applyAlignment="1">
      <alignment wrapText="1"/>
    </xf>
    <xf numFmtId="0" fontId="14" fillId="2" borderId="0" xfId="0" applyFont="1" applyFill="1" applyAlignment="1">
      <alignment horizontal="right" wrapText="1"/>
    </xf>
    <xf numFmtId="0" fontId="1" fillId="0" borderId="5" xfId="0" applyFont="1" applyBorder="1" applyAlignment="1">
      <alignment wrapText="1"/>
    </xf>
    <xf numFmtId="0" fontId="11" fillId="0" borderId="11" xfId="0" applyFont="1" applyBorder="1" applyAlignment="1">
      <alignment wrapText="1"/>
    </xf>
    <xf numFmtId="0" fontId="11" fillId="0" borderId="11" xfId="0" applyFont="1" applyBorder="1" applyAlignment="1">
      <alignment horizontal="right" wrapText="1"/>
    </xf>
    <xf numFmtId="0" fontId="12" fillId="0" borderId="1" xfId="0" applyFont="1" applyBorder="1" applyAlignment="1">
      <alignment horizontal="left" wrapText="1"/>
    </xf>
    <xf numFmtId="0" fontId="1" fillId="0" borderId="3" xfId="0" applyFont="1" applyBorder="1" applyAlignment="1">
      <alignment wrapText="1"/>
    </xf>
    <xf numFmtId="0" fontId="12" fillId="0" borderId="12" xfId="0" applyFont="1" applyBorder="1" applyAlignment="1">
      <alignment horizontal="center" wrapText="1"/>
    </xf>
    <xf numFmtId="0" fontId="12" fillId="0" borderId="13" xfId="0" applyFont="1" applyBorder="1" applyAlignment="1">
      <alignment horizontal="center" wrapText="1"/>
    </xf>
    <xf numFmtId="0" fontId="12" fillId="0" borderId="2" xfId="0" applyFont="1" applyBorder="1" applyAlignment="1">
      <alignment horizontal="left" wrapText="1"/>
    </xf>
    <xf numFmtId="0" fontId="1" fillId="0" borderId="2" xfId="0" applyFont="1" applyBorder="1" applyAlignment="1">
      <alignment wrapText="1"/>
    </xf>
    <xf numFmtId="0" fontId="1" fillId="0" borderId="15" xfId="0" applyFont="1" applyBorder="1" applyAlignment="1">
      <alignment wrapText="1"/>
    </xf>
    <xf numFmtId="0" fontId="12" fillId="0" borderId="3" xfId="0" applyFont="1" applyBorder="1" applyAlignment="1">
      <alignment horizontal="left" wrapText="1"/>
    </xf>
    <xf numFmtId="0" fontId="1" fillId="0" borderId="11" xfId="0" applyFont="1" applyBorder="1" applyAlignment="1">
      <alignment wrapText="1"/>
    </xf>
    <xf numFmtId="164" fontId="12" fillId="0" borderId="12" xfId="0" applyNumberFormat="1" applyFont="1" applyBorder="1" applyAlignment="1">
      <alignment horizontal="center" wrapText="1"/>
    </xf>
    <xf numFmtId="0" fontId="12" fillId="0" borderId="2" xfId="0" applyFont="1" applyBorder="1" applyAlignment="1">
      <alignment wrapText="1"/>
    </xf>
    <xf numFmtId="0" fontId="12" fillId="0" borderId="12" xfId="0" applyFont="1" applyBorder="1" applyAlignment="1">
      <alignment wrapText="1"/>
    </xf>
    <xf numFmtId="167" fontId="11" fillId="0" borderId="0" xfId="0" applyNumberFormat="1" applyFont="1" applyAlignment="1">
      <alignment wrapText="1"/>
    </xf>
    <xf numFmtId="167" fontId="11" fillId="0" borderId="5" xfId="0" applyNumberFormat="1" applyFont="1" applyBorder="1" applyAlignment="1">
      <alignment wrapText="1"/>
    </xf>
    <xf numFmtId="169" fontId="11" fillId="0" borderId="14" xfId="0" applyNumberFormat="1" applyFont="1" applyBorder="1" applyAlignment="1">
      <alignment wrapText="1"/>
    </xf>
    <xf numFmtId="169" fontId="11" fillId="0" borderId="2" xfId="0" applyNumberFormat="1" applyFont="1" applyBorder="1" applyAlignment="1">
      <alignment wrapText="1"/>
    </xf>
    <xf numFmtId="169" fontId="11" fillId="0" borderId="0" xfId="0" applyNumberFormat="1" applyFont="1" applyAlignment="1">
      <alignment wrapText="1"/>
    </xf>
    <xf numFmtId="169" fontId="11" fillId="0" borderId="5" xfId="0" applyNumberFormat="1" applyFont="1" applyBorder="1" applyAlignment="1">
      <alignment wrapText="1"/>
    </xf>
    <xf numFmtId="169" fontId="11" fillId="0" borderId="7" xfId="0" applyNumberFormat="1" applyFont="1" applyBorder="1" applyAlignment="1">
      <alignment wrapText="1"/>
    </xf>
    <xf numFmtId="173" fontId="11" fillId="0" borderId="2" xfId="0" applyNumberFormat="1" applyFont="1" applyBorder="1" applyAlignment="1">
      <alignment horizontal="right" wrapText="1"/>
    </xf>
    <xf numFmtId="0" fontId="14" fillId="0" borderId="2" xfId="0" applyFont="1" applyBorder="1" applyAlignment="1">
      <alignment wrapText="1"/>
    </xf>
    <xf numFmtId="0" fontId="14" fillId="0" borderId="15" xfId="0" applyFont="1" applyBorder="1" applyAlignment="1">
      <alignment wrapText="1"/>
    </xf>
    <xf numFmtId="164" fontId="12" fillId="0" borderId="1" xfId="0" applyNumberFormat="1" applyFont="1" applyBorder="1" applyAlignment="1">
      <alignment horizontal="center" wrapText="1"/>
    </xf>
    <xf numFmtId="0" fontId="11" fillId="0" borderId="3" xfId="0" applyFont="1" applyBorder="1" applyAlignment="1">
      <alignment horizontal="right" wrapText="1"/>
    </xf>
    <xf numFmtId="0" fontId="11" fillId="0" borderId="3" xfId="0" applyFont="1" applyBorder="1" applyAlignment="1">
      <alignment wrapText="1"/>
    </xf>
    <xf numFmtId="0" fontId="11" fillId="0" borderId="9" xfId="0" applyFont="1" applyBorder="1" applyAlignment="1">
      <alignment horizontal="left" wrapText="1"/>
    </xf>
    <xf numFmtId="0" fontId="11" fillId="0" borderId="9" xfId="0" applyFont="1" applyBorder="1" applyAlignment="1">
      <alignment horizontal="left" wrapText="1" indent="1"/>
    </xf>
    <xf numFmtId="0" fontId="11" fillId="0" borderId="9" xfId="0" applyFont="1" applyBorder="1" applyAlignment="1">
      <alignment horizontal="left" wrapText="1" indent="4"/>
    </xf>
    <xf numFmtId="0" fontId="12" fillId="0" borderId="9" xfId="0" applyFont="1" applyBorder="1" applyAlignment="1">
      <alignment horizontal="left" wrapText="1" indent="4"/>
    </xf>
    <xf numFmtId="167" fontId="11" fillId="0" borderId="16" xfId="0" applyNumberFormat="1" applyFont="1" applyBorder="1" applyAlignment="1">
      <alignment wrapText="1"/>
    </xf>
    <xf numFmtId="0" fontId="11" fillId="0" borderId="9" xfId="0" applyFont="1" applyBorder="1" applyAlignment="1">
      <alignment wrapText="1" indent="1"/>
    </xf>
    <xf numFmtId="0" fontId="12" fillId="0" borderId="11" xfId="0" applyFont="1" applyBorder="1" applyAlignment="1">
      <alignment horizontal="left" wrapText="1" indent="4"/>
    </xf>
    <xf numFmtId="0" fontId="1" fillId="2" borderId="4" xfId="0" applyFont="1" applyFill="1" applyBorder="1" applyAlignment="1">
      <alignment wrapText="1"/>
    </xf>
    <xf numFmtId="0" fontId="1" fillId="3" borderId="4" xfId="0" applyFont="1" applyFill="1" applyBorder="1" applyAlignment="1">
      <alignment wrapText="1"/>
    </xf>
    <xf numFmtId="0" fontId="11" fillId="3" borderId="4" xfId="0" applyFont="1" applyFill="1" applyBorder="1" applyAlignment="1">
      <alignment horizontal="left" wrapText="1"/>
    </xf>
    <xf numFmtId="0" fontId="1" fillId="3" borderId="9" xfId="0" applyFont="1" applyFill="1" applyBorder="1" applyAlignment="1">
      <alignment wrapText="1"/>
    </xf>
    <xf numFmtId="0" fontId="1" fillId="3" borderId="0" xfId="0" applyFont="1" applyFill="1" applyAlignment="1">
      <alignment wrapText="1"/>
    </xf>
    <xf numFmtId="0" fontId="12" fillId="3" borderId="4" xfId="0" applyFont="1" applyFill="1" applyBorder="1" applyAlignment="1">
      <alignment horizontal="left" wrapText="1" indent="4"/>
    </xf>
    <xf numFmtId="0" fontId="1" fillId="0" borderId="17" xfId="0" applyFont="1" applyBorder="1" applyAlignment="1">
      <alignment wrapText="1"/>
    </xf>
    <xf numFmtId="0" fontId="11" fillId="0" borderId="3" xfId="0" applyFont="1" applyBorder="1" applyAlignment="1">
      <alignment horizontal="left" wrapText="1"/>
    </xf>
    <xf numFmtId="0" fontId="1" fillId="3" borderId="8" xfId="0" applyFont="1" applyFill="1" applyBorder="1" applyAlignment="1">
      <alignment wrapText="1"/>
    </xf>
    <xf numFmtId="0" fontId="11" fillId="2" borderId="9" xfId="0" applyFont="1" applyFill="1" applyBorder="1" applyAlignment="1">
      <alignment horizontal="left" wrapText="1"/>
    </xf>
    <xf numFmtId="0" fontId="11" fillId="0" borderId="7" xfId="0" applyFont="1" applyBorder="1" applyAlignment="1">
      <alignment wrapText="1"/>
    </xf>
    <xf numFmtId="167" fontId="11" fillId="2" borderId="16" xfId="0" applyNumberFormat="1" applyFont="1" applyFill="1" applyBorder="1" applyAlignment="1">
      <alignment wrapText="1"/>
    </xf>
    <xf numFmtId="0" fontId="1" fillId="0" borderId="18" xfId="0" applyFont="1" applyBorder="1" applyAlignment="1">
      <alignment wrapText="1"/>
    </xf>
    <xf numFmtId="0" fontId="12" fillId="0" borderId="0" xfId="0" applyFont="1" applyAlignment="1">
      <alignment horizontal="center" wrapText="1"/>
    </xf>
    <xf numFmtId="164" fontId="12" fillId="0" borderId="0" xfId="0" applyNumberFormat="1" applyFont="1" applyAlignment="1">
      <alignment horizontal="center" wrapText="1"/>
    </xf>
    <xf numFmtId="174" fontId="12" fillId="0" borderId="10" xfId="0" applyNumberFormat="1" applyFont="1" applyBorder="1" applyAlignment="1">
      <alignment horizontal="center" wrapText="1"/>
    </xf>
    <xf numFmtId="0" fontId="12" fillId="0" borderId="0" xfId="0" applyFont="1" applyAlignment="1">
      <alignment wrapText="1"/>
    </xf>
    <xf numFmtId="0" fontId="12" fillId="0" borderId="6" xfId="0" applyFont="1" applyBorder="1" applyAlignment="1">
      <alignment wrapText="1"/>
    </xf>
    <xf numFmtId="0" fontId="11" fillId="0" borderId="0" xfId="0" applyFont="1" applyAlignment="1">
      <alignment wrapText="1"/>
    </xf>
    <xf numFmtId="0" fontId="11" fillId="0" borderId="9" xfId="0" applyFont="1" applyBorder="1" applyAlignment="1">
      <alignment wrapText="1" indent="2"/>
    </xf>
    <xf numFmtId="0" fontId="11" fillId="0" borderId="9" xfId="0" applyFont="1" applyBorder="1" applyAlignment="1">
      <alignment wrapText="1" indent="4"/>
    </xf>
    <xf numFmtId="0" fontId="12" fillId="0" borderId="9" xfId="0" applyFont="1" applyBorder="1" applyAlignment="1">
      <alignment wrapText="1"/>
    </xf>
    <xf numFmtId="0" fontId="11" fillId="0" borderId="9" xfId="0" applyFont="1" applyBorder="1" applyAlignment="1">
      <alignment wrapText="1"/>
    </xf>
    <xf numFmtId="167" fontId="11" fillId="0" borderId="19" xfId="0" applyNumberFormat="1" applyFont="1" applyBorder="1" applyAlignment="1">
      <alignment wrapText="1"/>
    </xf>
    <xf numFmtId="0" fontId="12" fillId="0" borderId="14" xfId="0" applyFont="1" applyBorder="1" applyAlignment="1">
      <alignment horizontal="center" wrapText="1"/>
    </xf>
    <xf numFmtId="0" fontId="11" fillId="0" borderId="10" xfId="0" applyFont="1" applyBorder="1" applyAlignment="1">
      <alignment horizontal="left" wrapText="1"/>
    </xf>
    <xf numFmtId="0" fontId="1" fillId="0" borderId="20" xfId="0" applyFont="1" applyBorder="1" applyAlignment="1">
      <alignment wrapText="1"/>
    </xf>
    <xf numFmtId="0" fontId="11" fillId="2" borderId="9" xfId="0" applyFont="1" applyFill="1" applyBorder="1" applyAlignment="1">
      <alignment wrapText="1"/>
    </xf>
    <xf numFmtId="167" fontId="11" fillId="2" borderId="3" xfId="0" applyNumberFormat="1" applyFont="1" applyFill="1" applyBorder="1" applyAlignment="1">
      <alignment wrapText="1"/>
    </xf>
    <xf numFmtId="167" fontId="11" fillId="0" borderId="7" xfId="0" applyNumberFormat="1" applyFont="1" applyBorder="1" applyAlignment="1">
      <alignment wrapText="1"/>
    </xf>
    <xf numFmtId="0" fontId="11" fillId="2" borderId="0" xfId="0" applyFont="1" applyFill="1" applyAlignment="1">
      <alignment wrapText="1"/>
    </xf>
    <xf numFmtId="0" fontId="11" fillId="2" borderId="3" xfId="0" applyFont="1" applyFill="1" applyBorder="1" applyAlignment="1">
      <alignment horizontal="right" wrapText="1"/>
    </xf>
    <xf numFmtId="0" fontId="11" fillId="2" borderId="3" xfId="0" applyFont="1" applyFill="1" applyBorder="1" applyAlignment="1">
      <alignment horizontal="left" wrapText="1"/>
    </xf>
    <xf numFmtId="0" fontId="11" fillId="2" borderId="0" xfId="0" applyFont="1" applyFill="1" applyAlignment="1">
      <alignment horizontal="left" wrapText="1"/>
    </xf>
    <xf numFmtId="0" fontId="11" fillId="0" borderId="11" xfId="0" applyFont="1" applyBorder="1" applyAlignment="1">
      <alignment horizontal="left" wrapText="1"/>
    </xf>
    <xf numFmtId="0" fontId="11" fillId="0" borderId="18" xfId="0" applyFont="1" applyBorder="1" applyAlignment="1">
      <alignment horizontal="right" wrapText="1"/>
    </xf>
    <xf numFmtId="0" fontId="11" fillId="0" borderId="21" xfId="0" applyFont="1" applyBorder="1" applyAlignment="1">
      <alignment horizontal="right" wrapText="1"/>
    </xf>
    <xf numFmtId="0" fontId="11" fillId="2" borderId="9" xfId="0" applyFont="1" applyFill="1" applyBorder="1" applyAlignment="1">
      <alignment horizontal="left" wrapText="1" indent="1"/>
    </xf>
    <xf numFmtId="0" fontId="12" fillId="0" borderId="9" xfId="0" applyFont="1" applyBorder="1" applyAlignment="1">
      <alignment wrapText="1" indent="1"/>
    </xf>
    <xf numFmtId="0" fontId="11" fillId="3" borderId="9" xfId="0" applyFont="1" applyFill="1" applyBorder="1" applyAlignment="1">
      <alignment horizontal="left" wrapText="1" indent="1"/>
    </xf>
    <xf numFmtId="169" fontId="11" fillId="3" borderId="0" xfId="0" applyNumberFormat="1" applyFont="1" applyFill="1" applyAlignment="1">
      <alignment wrapText="1"/>
    </xf>
    <xf numFmtId="0" fontId="11" fillId="2" borderId="11" xfId="0" applyFont="1" applyFill="1" applyBorder="1" applyAlignment="1">
      <alignment horizontal="left" wrapText="1" indent="1"/>
    </xf>
    <xf numFmtId="169" fontId="11" fillId="2" borderId="7" xfId="0" applyNumberFormat="1" applyFont="1" applyFill="1" applyBorder="1" applyAlignment="1">
      <alignment wrapText="1"/>
    </xf>
    <xf numFmtId="0" fontId="11" fillId="3" borderId="0" xfId="0" applyFont="1" applyFill="1" applyAlignment="1">
      <alignment horizontal="right" wrapText="1"/>
    </xf>
    <xf numFmtId="0" fontId="11" fillId="3" borderId="0" xfId="0" applyFont="1" applyFill="1" applyAlignment="1">
      <alignment horizontal="left" wrapText="1"/>
    </xf>
    <xf numFmtId="0" fontId="11" fillId="3" borderId="9" xfId="0" applyFont="1" applyFill="1" applyBorder="1" applyAlignment="1">
      <alignment horizontal="right" wrapText="1"/>
    </xf>
    <xf numFmtId="0" fontId="11" fillId="2" borderId="7" xfId="0" applyFont="1" applyFill="1" applyBorder="1" applyAlignment="1">
      <alignment horizontal="right" wrapText="1"/>
    </xf>
    <xf numFmtId="0" fontId="11" fillId="2" borderId="7" xfId="0" applyFont="1" applyFill="1" applyBorder="1" applyAlignment="1">
      <alignment horizontal="left" wrapText="1"/>
    </xf>
    <xf numFmtId="0" fontId="11" fillId="2" borderId="11" xfId="0" applyFont="1" applyFill="1" applyBorder="1" applyAlignment="1">
      <alignment horizontal="right" wrapText="1"/>
    </xf>
    <xf numFmtId="0" fontId="11" fillId="2" borderId="9" xfId="0" applyFont="1" applyFill="1" applyBorder="1" applyAlignment="1">
      <alignment wrapText="1" indent="1"/>
    </xf>
    <xf numFmtId="0" fontId="11" fillId="2" borderId="9" xfId="0" applyFont="1" applyFill="1" applyBorder="1" applyAlignment="1">
      <alignment wrapText="1" indent="4"/>
    </xf>
    <xf numFmtId="169" fontId="11" fillId="2" borderId="2" xfId="0" applyNumberFormat="1" applyFont="1" applyFill="1" applyBorder="1" applyAlignment="1">
      <alignment wrapText="1"/>
    </xf>
    <xf numFmtId="0" fontId="11" fillId="2" borderId="9" xfId="0" applyFont="1" applyFill="1" applyBorder="1" applyAlignment="1">
      <alignment wrapText="1" indent="2"/>
    </xf>
    <xf numFmtId="0" fontId="11" fillId="3" borderId="9" xfId="0" applyFont="1" applyFill="1" applyBorder="1" applyAlignment="1">
      <alignment wrapText="1"/>
    </xf>
    <xf numFmtId="169" fontId="11" fillId="3" borderId="2" xfId="0" applyNumberFormat="1" applyFont="1" applyFill="1" applyBorder="1" applyAlignment="1">
      <alignment wrapText="1"/>
    </xf>
    <xf numFmtId="169" fontId="11" fillId="3" borderId="3" xfId="0" applyNumberFormat="1" applyFont="1" applyFill="1" applyBorder="1" applyAlignment="1">
      <alignment wrapText="1"/>
    </xf>
    <xf numFmtId="0" fontId="12" fillId="0" borderId="9" xfId="0" applyFont="1" applyBorder="1" applyAlignment="1">
      <alignment wrapText="1" indent="4"/>
    </xf>
    <xf numFmtId="166" fontId="11" fillId="0" borderId="0" xfId="0" applyNumberFormat="1" applyFont="1" applyAlignment="1">
      <alignment horizontal="right" wrapText="1"/>
    </xf>
    <xf numFmtId="0" fontId="11" fillId="0" borderId="2" xfId="0" applyFont="1" applyBorder="1" applyAlignment="1">
      <alignment wrapText="1"/>
    </xf>
    <xf numFmtId="0" fontId="12" fillId="3" borderId="9" xfId="0" applyFont="1" applyFill="1" applyBorder="1" applyAlignment="1">
      <alignment wrapText="1"/>
    </xf>
    <xf numFmtId="167" fontId="11" fillId="3" borderId="16" xfId="0" applyNumberFormat="1" applyFont="1" applyFill="1" applyBorder="1" applyAlignment="1">
      <alignment wrapText="1"/>
    </xf>
    <xf numFmtId="0" fontId="11" fillId="2" borderId="11" xfId="0" applyFont="1" applyFill="1" applyBorder="1" applyAlignment="1">
      <alignment wrapText="1"/>
    </xf>
    <xf numFmtId="167" fontId="11" fillId="2" borderId="18" xfId="0" applyNumberFormat="1" applyFont="1" applyFill="1" applyBorder="1" applyAlignment="1">
      <alignment wrapText="1"/>
    </xf>
    <xf numFmtId="0" fontId="11" fillId="2" borderId="2" xfId="0" applyFont="1" applyFill="1" applyBorder="1" applyAlignment="1">
      <alignment horizontal="right" wrapText="1"/>
    </xf>
    <xf numFmtId="0" fontId="11" fillId="0" borderId="2" xfId="0" applyFont="1" applyBorder="1" applyAlignment="1">
      <alignment horizontal="right" wrapText="1"/>
    </xf>
    <xf numFmtId="0" fontId="11" fillId="2" borderId="0" xfId="0" applyFont="1" applyFill="1" applyAlignment="1">
      <alignment horizontal="center" vertical="top" wrapText="1"/>
    </xf>
    <xf numFmtId="0" fontId="11" fillId="0" borderId="0" xfId="0" applyFont="1" applyAlignment="1">
      <alignment horizontal="center" vertical="top" wrapText="1"/>
    </xf>
    <xf numFmtId="0" fontId="6" fillId="0" borderId="0" xfId="0" applyFont="1" applyAlignment="1">
      <alignment horizontal="left" wrapText="1"/>
    </xf>
    <xf numFmtId="0" fontId="1" fillId="2" borderId="0" xfId="0" applyFont="1" applyFill="1" applyAlignment="1">
      <alignment wrapText="1"/>
    </xf>
    <xf numFmtId="0" fontId="1" fillId="2" borderId="3" xfId="0" applyFont="1" applyFill="1" applyBorder="1" applyAlignment="1">
      <alignment wrapText="1"/>
    </xf>
    <xf numFmtId="0" fontId="11" fillId="2" borderId="0" xfId="0" applyFont="1" applyFill="1" applyAlignment="1">
      <alignment horizontal="left" vertical="top" wrapText="1"/>
    </xf>
    <xf numFmtId="0" fontId="1" fillId="2" borderId="8" xfId="0" applyFont="1" applyFill="1" applyBorder="1" applyAlignment="1">
      <alignment wrapText="1"/>
    </xf>
    <xf numFmtId="0" fontId="11" fillId="0" borderId="1" xfId="0" applyFont="1" applyBorder="1" applyAlignment="1">
      <alignment horizontal="left" wrapText="1"/>
    </xf>
    <xf numFmtId="0" fontId="17" fillId="0" borderId="2" xfId="0" applyFont="1" applyBorder="1" applyAlignment="1">
      <alignment wrapText="1"/>
    </xf>
    <xf numFmtId="0" fontId="17" fillId="0" borderId="12" xfId="0" applyFont="1" applyBorder="1" applyAlignment="1">
      <alignment wrapText="1"/>
    </xf>
    <xf numFmtId="167" fontId="11" fillId="2" borderId="15" xfId="0" applyNumberFormat="1" applyFont="1" applyFill="1" applyBorder="1" applyAlignment="1">
      <alignment wrapText="1"/>
    </xf>
    <xf numFmtId="173" fontId="11" fillId="2" borderId="2" xfId="0" applyNumberFormat="1" applyFont="1" applyFill="1" applyBorder="1" applyAlignment="1">
      <alignment horizontal="right" wrapText="1"/>
    </xf>
    <xf numFmtId="172" fontId="11" fillId="2" borderId="2" xfId="0" applyNumberFormat="1" applyFont="1" applyFill="1" applyBorder="1" applyAlignment="1">
      <alignment horizontal="right" wrapText="1"/>
    </xf>
    <xf numFmtId="0" fontId="11" fillId="0" borderId="11" xfId="0" applyFont="1" applyBorder="1" applyAlignment="1">
      <alignment horizontal="left" wrapText="1" indent="1"/>
    </xf>
    <xf numFmtId="0" fontId="16" fillId="0" borderId="9" xfId="0" applyFont="1" applyBorder="1" applyAlignment="1">
      <alignment horizontal="center" wrapText="1"/>
    </xf>
    <xf numFmtId="0" fontId="17" fillId="0" borderId="9" xfId="0" applyFont="1" applyBorder="1" applyAlignment="1">
      <alignment horizontal="center" wrapText="1"/>
    </xf>
    <xf numFmtId="0" fontId="12" fillId="2" borderId="0" xfId="0" applyFont="1" applyFill="1" applyAlignment="1">
      <alignment horizontal="center" wrapText="1"/>
    </xf>
    <xf numFmtId="0" fontId="7" fillId="2" borderId="0" xfId="0" applyFont="1" applyFill="1" applyAlignment="1">
      <alignment wrapText="1"/>
    </xf>
    <xf numFmtId="0" fontId="18" fillId="0" borderId="1" xfId="0" applyFont="1" applyBorder="1" applyAlignment="1">
      <alignment horizontal="left" wrapText="1"/>
    </xf>
    <xf numFmtId="0" fontId="12" fillId="3" borderId="2" xfId="0" applyFont="1" applyFill="1" applyBorder="1" applyAlignment="1">
      <alignment wrapText="1"/>
    </xf>
    <xf numFmtId="169" fontId="11" fillId="2" borderId="8" xfId="0" applyNumberFormat="1" applyFont="1" applyFill="1" applyBorder="1" applyAlignment="1">
      <alignment wrapText="1"/>
    </xf>
    <xf numFmtId="167" fontId="11" fillId="2" borderId="22" xfId="0" applyNumberFormat="1" applyFont="1" applyFill="1" applyBorder="1" applyAlignment="1">
      <alignment wrapText="1"/>
    </xf>
    <xf numFmtId="0" fontId="12" fillId="3" borderId="2" xfId="0" applyFont="1" applyFill="1" applyBorder="1" applyAlignment="1">
      <alignment horizontal="center" wrapText="1"/>
    </xf>
    <xf numFmtId="0" fontId="11" fillId="0" borderId="9" xfId="0" applyFont="1" applyBorder="1" applyAlignment="1">
      <alignment horizontal="left" wrapText="1" indent="2"/>
    </xf>
    <xf numFmtId="0" fontId="15" fillId="0" borderId="9" xfId="0" applyFont="1" applyBorder="1" applyAlignment="1">
      <alignment horizontal="left" wrapText="1"/>
    </xf>
    <xf numFmtId="0" fontId="14" fillId="0" borderId="11" xfId="0" applyFont="1" applyBorder="1" applyAlignment="1">
      <alignment wrapText="1"/>
    </xf>
    <xf numFmtId="0" fontId="14" fillId="0" borderId="18" xfId="0" applyFont="1" applyBorder="1" applyAlignment="1">
      <alignment wrapText="1"/>
    </xf>
    <xf numFmtId="0" fontId="6" fillId="0" borderId="2" xfId="0" applyFont="1" applyBorder="1" applyAlignment="1">
      <alignment horizontal="center" wrapText="1"/>
    </xf>
    <xf numFmtId="0" fontId="6" fillId="0" borderId="2" xfId="0" applyFont="1" applyBorder="1" applyAlignment="1">
      <alignment wrapText="1"/>
    </xf>
    <xf numFmtId="0" fontId="7" fillId="0" borderId="9" xfId="0" applyFont="1" applyBorder="1" applyAlignment="1">
      <alignment horizontal="left" wrapText="1"/>
    </xf>
    <xf numFmtId="0" fontId="7" fillId="2" borderId="9" xfId="0" applyFont="1" applyFill="1" applyBorder="1" applyAlignment="1">
      <alignment horizontal="left" wrapText="1" indent="2"/>
    </xf>
    <xf numFmtId="167" fontId="7" fillId="2" borderId="0" xfId="0" applyNumberFormat="1" applyFont="1" applyFill="1" applyAlignment="1">
      <alignment wrapText="1"/>
    </xf>
    <xf numFmtId="175" fontId="7" fillId="2" borderId="0" xfId="0" applyNumberFormat="1" applyFont="1" applyFill="1" applyAlignment="1">
      <alignment horizontal="right" wrapText="1"/>
    </xf>
    <xf numFmtId="0" fontId="7" fillId="0" borderId="9" xfId="0" applyFont="1" applyBorder="1" applyAlignment="1">
      <alignment horizontal="left" wrapText="1" indent="2"/>
    </xf>
    <xf numFmtId="169" fontId="7" fillId="0" borderId="0" xfId="0" applyNumberFormat="1" applyFont="1" applyAlignment="1">
      <alignment wrapText="1"/>
    </xf>
    <xf numFmtId="175" fontId="7" fillId="0" borderId="0" xfId="0" applyNumberFormat="1" applyFont="1" applyAlignment="1">
      <alignment horizontal="right" wrapText="1"/>
    </xf>
    <xf numFmtId="169" fontId="7" fillId="2" borderId="0" xfId="0" applyNumberFormat="1" applyFont="1" applyFill="1" applyAlignment="1">
      <alignment wrapText="1"/>
    </xf>
    <xf numFmtId="0" fontId="7" fillId="2" borderId="9" xfId="0" applyFont="1" applyFill="1" applyBorder="1" applyAlignment="1">
      <alignment horizontal="left" wrapText="1"/>
    </xf>
    <xf numFmtId="169" fontId="7" fillId="2" borderId="7" xfId="0" applyNumberFormat="1" applyFont="1" applyFill="1" applyBorder="1" applyAlignment="1">
      <alignment wrapText="1"/>
    </xf>
    <xf numFmtId="175" fontId="7" fillId="2" borderId="7" xfId="0" applyNumberFormat="1" applyFont="1" applyFill="1" applyBorder="1" applyAlignment="1">
      <alignment horizontal="right" wrapText="1"/>
    </xf>
    <xf numFmtId="0" fontId="6" fillId="0" borderId="9" xfId="0" applyFont="1" applyBorder="1" applyAlignment="1">
      <alignment horizontal="left" wrapText="1" indent="2"/>
    </xf>
    <xf numFmtId="167" fontId="7" fillId="0" borderId="3" xfId="0" applyNumberFormat="1" applyFont="1" applyBorder="1" applyAlignment="1">
      <alignment wrapText="1"/>
    </xf>
    <xf numFmtId="176" fontId="7" fillId="0" borderId="3" xfId="0" applyNumberFormat="1" applyFont="1" applyBorder="1" applyAlignment="1">
      <alignment horizontal="right" wrapText="1"/>
    </xf>
    <xf numFmtId="169" fontId="7" fillId="3" borderId="0" xfId="0" applyNumberFormat="1" applyFont="1" applyFill="1" applyAlignment="1">
      <alignment wrapText="1"/>
    </xf>
    <xf numFmtId="175" fontId="7" fillId="3" borderId="0" xfId="0" applyNumberFormat="1" applyFont="1" applyFill="1" applyAlignment="1">
      <alignment horizontal="right" wrapText="1"/>
    </xf>
    <xf numFmtId="0" fontId="6" fillId="0" borderId="9" xfId="0" applyFont="1" applyBorder="1" applyAlignment="1">
      <alignment horizontal="left" wrapText="1"/>
    </xf>
    <xf numFmtId="167" fontId="7" fillId="0" borderId="16" xfId="0" applyNumberFormat="1" applyFont="1" applyBorder="1" applyAlignment="1">
      <alignment wrapText="1"/>
    </xf>
    <xf numFmtId="175" fontId="7" fillId="0" borderId="16" xfId="0" applyNumberFormat="1" applyFont="1" applyBorder="1" applyAlignment="1">
      <alignment horizontal="right" wrapText="1"/>
    </xf>
    <xf numFmtId="0" fontId="7" fillId="0" borderId="3" xfId="0" applyFont="1" applyBorder="1" applyAlignment="1">
      <alignment horizontal="right" wrapText="1"/>
    </xf>
    <xf numFmtId="0" fontId="7" fillId="2" borderId="0" xfId="0" applyFont="1" applyFill="1" applyAlignment="1">
      <alignment horizontal="right" wrapText="1"/>
    </xf>
    <xf numFmtId="0" fontId="7" fillId="2" borderId="0" xfId="0" applyFont="1" applyFill="1" applyAlignment="1">
      <alignment horizontal="left" wrapText="1"/>
    </xf>
    <xf numFmtId="0" fontId="7" fillId="2" borderId="4" xfId="0" applyFont="1" applyFill="1" applyBorder="1" applyAlignment="1">
      <alignment horizontal="left" wrapText="1"/>
    </xf>
    <xf numFmtId="0" fontId="7" fillId="3" borderId="0" xfId="0" applyFont="1" applyFill="1" applyAlignment="1">
      <alignment horizontal="right" wrapText="1"/>
    </xf>
    <xf numFmtId="0" fontId="7" fillId="3" borderId="0" xfId="0" applyFont="1" applyFill="1" applyAlignment="1">
      <alignment horizontal="left" wrapText="1"/>
    </xf>
    <xf numFmtId="0" fontId="7" fillId="3" borderId="4" xfId="0" applyFont="1" applyFill="1" applyBorder="1" applyAlignment="1">
      <alignment horizontal="left" wrapText="1"/>
    </xf>
    <xf numFmtId="0" fontId="7" fillId="3" borderId="9" xfId="0" applyFont="1" applyFill="1" applyBorder="1" applyAlignment="1">
      <alignment horizontal="left" wrapText="1"/>
    </xf>
    <xf numFmtId="0" fontId="7" fillId="3" borderId="11" xfId="0" applyFont="1" applyFill="1" applyBorder="1" applyAlignment="1">
      <alignment horizontal="left" wrapText="1"/>
    </xf>
    <xf numFmtId="0" fontId="7" fillId="3" borderId="7" xfId="0" applyFont="1" applyFill="1" applyBorder="1" applyAlignment="1">
      <alignment horizontal="left" wrapText="1"/>
    </xf>
    <xf numFmtId="0" fontId="7" fillId="3" borderId="18" xfId="0" applyFont="1" applyFill="1" applyBorder="1" applyAlignment="1">
      <alignment horizontal="left" wrapText="1"/>
    </xf>
    <xf numFmtId="0" fontId="6" fillId="0" borderId="0" xfId="0" applyFont="1" applyAlignment="1">
      <alignment horizontal="center" wrapText="1"/>
    </xf>
    <xf numFmtId="169" fontId="7" fillId="0" borderId="7" xfId="0" applyNumberFormat="1" applyFont="1" applyBorder="1" applyAlignment="1">
      <alignment wrapText="1"/>
    </xf>
    <xf numFmtId="175" fontId="7" fillId="0" borderId="7" xfId="0" applyNumberFormat="1" applyFont="1" applyBorder="1" applyAlignment="1">
      <alignment horizontal="right" wrapText="1"/>
    </xf>
    <xf numFmtId="167" fontId="7" fillId="2" borderId="16" xfId="0" applyNumberFormat="1" applyFont="1" applyFill="1" applyBorder="1" applyAlignment="1">
      <alignment wrapText="1"/>
    </xf>
    <xf numFmtId="175" fontId="7" fillId="2" borderId="16" xfId="0" applyNumberFormat="1" applyFont="1" applyFill="1" applyBorder="1" applyAlignment="1">
      <alignment horizontal="right" wrapText="1"/>
    </xf>
    <xf numFmtId="169" fontId="7" fillId="0" borderId="2" xfId="0" applyNumberFormat="1" applyFont="1" applyBorder="1" applyAlignment="1">
      <alignment wrapText="1"/>
    </xf>
    <xf numFmtId="175" fontId="7" fillId="0" borderId="2" xfId="0" applyNumberFormat="1" applyFont="1" applyBorder="1" applyAlignment="1">
      <alignment horizontal="right" wrapText="1"/>
    </xf>
    <xf numFmtId="169" fontId="7" fillId="2" borderId="3" xfId="0" applyNumberFormat="1" applyFont="1" applyFill="1" applyBorder="1" applyAlignment="1">
      <alignment wrapText="1"/>
    </xf>
    <xf numFmtId="175" fontId="7" fillId="2" borderId="3" xfId="0" applyNumberFormat="1" applyFont="1" applyFill="1" applyBorder="1" applyAlignment="1">
      <alignment horizontal="right" wrapText="1"/>
    </xf>
    <xf numFmtId="0" fontId="6" fillId="0" borderId="3" xfId="0" applyFont="1" applyBorder="1" applyAlignment="1">
      <alignment horizontal="center" wrapText="1"/>
    </xf>
    <xf numFmtId="0" fontId="6" fillId="2" borderId="9" xfId="0" applyFont="1" applyFill="1" applyBorder="1" applyAlignment="1">
      <alignment horizontal="left" wrapText="1" indent="1"/>
    </xf>
    <xf numFmtId="0" fontId="6" fillId="0" borderId="7" xfId="0" applyFont="1" applyBorder="1" applyAlignment="1">
      <alignment horizontal="center" wrapText="1"/>
    </xf>
    <xf numFmtId="167" fontId="7" fillId="2" borderId="3" xfId="0" applyNumberFormat="1" applyFont="1" applyFill="1" applyBorder="1" applyAlignment="1">
      <alignment wrapText="1"/>
    </xf>
    <xf numFmtId="0" fontId="6" fillId="0" borderId="11" xfId="0" applyFont="1" applyBorder="1" applyAlignment="1">
      <alignment horizontal="left" wrapText="1"/>
    </xf>
    <xf numFmtId="0" fontId="7" fillId="2" borderId="1" xfId="0" applyFont="1" applyFill="1" applyBorder="1" applyAlignment="1">
      <alignment horizontal="left" wrapText="1"/>
    </xf>
    <xf numFmtId="0" fontId="7" fillId="2" borderId="3" xfId="0" applyFont="1" applyFill="1" applyBorder="1" applyAlignment="1">
      <alignment horizontal="center" wrapText="1"/>
    </xf>
    <xf numFmtId="0" fontId="7" fillId="0" borderId="0" xfId="0" applyFont="1" applyAlignment="1">
      <alignment horizontal="center" wrapText="1"/>
    </xf>
    <xf numFmtId="0" fontId="7" fillId="2" borderId="0" xfId="0" applyFont="1" applyFill="1" applyAlignment="1">
      <alignment horizontal="center" wrapText="1"/>
    </xf>
    <xf numFmtId="164" fontId="12" fillId="0" borderId="2" xfId="0" applyNumberFormat="1" applyFont="1" applyBorder="1" applyAlignment="1">
      <alignment horizontal="center" wrapText="1"/>
    </xf>
    <xf numFmtId="0" fontId="1" fillId="0" borderId="0" xfId="0" applyFont="1" applyBorder="1" applyAlignment="1">
      <alignment wrapText="1"/>
    </xf>
    <xf numFmtId="173" fontId="11" fillId="3" borderId="23" xfId="0" applyNumberFormat="1" applyFont="1" applyFill="1" applyBorder="1" applyAlignment="1">
      <alignment horizontal="right" wrapText="1"/>
    </xf>
    <xf numFmtId="0" fontId="21" fillId="0" borderId="0" xfId="0" applyFont="1" applyAlignment="1">
      <alignment horizontal="left" wrapText="1"/>
    </xf>
    <xf numFmtId="0" fontId="22" fillId="0" borderId="0" xfId="0" applyFont="1"/>
    <xf numFmtId="0" fontId="0" fillId="0" borderId="27" xfId="0" applyBorder="1"/>
    <xf numFmtId="0" fontId="0" fillId="0" borderId="29" xfId="0" applyBorder="1"/>
    <xf numFmtId="0" fontId="12" fillId="0" borderId="0" xfId="0" applyFont="1" applyBorder="1" applyAlignment="1">
      <alignment horizontal="center" wrapText="1"/>
    </xf>
    <xf numFmtId="164" fontId="12" fillId="0" borderId="0" xfId="0" applyNumberFormat="1" applyFont="1" applyBorder="1" applyAlignment="1">
      <alignment horizontal="center" wrapText="1"/>
    </xf>
    <xf numFmtId="0" fontId="14" fillId="0" borderId="0" xfId="0" applyFont="1" applyBorder="1" applyAlignment="1">
      <alignment wrapText="1"/>
    </xf>
    <xf numFmtId="0" fontId="11" fillId="0" borderId="0" xfId="0" applyFont="1" applyBorder="1" applyAlignment="1">
      <alignment horizontal="left" wrapText="1"/>
    </xf>
    <xf numFmtId="0" fontId="12" fillId="0" borderId="26" xfId="0" applyFont="1" applyBorder="1" applyAlignment="1">
      <alignment horizontal="center" wrapText="1"/>
    </xf>
    <xf numFmtId="164" fontId="12" fillId="0" borderId="26" xfId="0" applyNumberFormat="1" applyFont="1" applyBorder="1" applyAlignment="1">
      <alignment horizontal="center" wrapText="1"/>
    </xf>
    <xf numFmtId="0" fontId="0" fillId="0" borderId="26" xfId="0" applyBorder="1"/>
    <xf numFmtId="0" fontId="0" fillId="0" borderId="34" xfId="0" applyBorder="1"/>
    <xf numFmtId="168" fontId="11" fillId="2" borderId="30" xfId="0" applyNumberFormat="1" applyFont="1" applyFill="1" applyBorder="1" applyAlignment="1">
      <alignment wrapText="1"/>
    </xf>
    <xf numFmtId="0" fontId="0" fillId="0" borderId="30" xfId="0" applyBorder="1"/>
    <xf numFmtId="169" fontId="11" fillId="2" borderId="30" xfId="0" applyNumberFormat="1" applyFont="1" applyFill="1" applyBorder="1" applyAlignment="1">
      <alignment wrapText="1"/>
    </xf>
    <xf numFmtId="0" fontId="14" fillId="2" borderId="30" xfId="0" applyFont="1" applyFill="1" applyBorder="1" applyAlignment="1">
      <alignment wrapText="1"/>
    </xf>
    <xf numFmtId="169" fontId="11" fillId="0" borderId="30" xfId="0" applyNumberFormat="1" applyFont="1" applyBorder="1" applyAlignment="1">
      <alignment wrapText="1"/>
    </xf>
    <xf numFmtId="170" fontId="11" fillId="0" borderId="30" xfId="0" applyNumberFormat="1" applyFont="1" applyBorder="1" applyAlignment="1">
      <alignment horizontal="right" wrapText="1"/>
    </xf>
    <xf numFmtId="0" fontId="11" fillId="2" borderId="30" xfId="0" applyFont="1" applyFill="1" applyBorder="1" applyAlignment="1">
      <alignment horizontal="right" wrapText="1"/>
    </xf>
    <xf numFmtId="171" fontId="11" fillId="0" borderId="30" xfId="0" applyNumberFormat="1" applyFont="1" applyBorder="1" applyAlignment="1">
      <alignment wrapText="1"/>
    </xf>
    <xf numFmtId="173" fontId="11" fillId="0" borderId="30" xfId="0" applyNumberFormat="1" applyFont="1" applyBorder="1" applyAlignment="1">
      <alignment horizontal="right" wrapText="1"/>
    </xf>
    <xf numFmtId="169" fontId="11" fillId="3" borderId="30" xfId="0" applyNumberFormat="1" applyFont="1" applyFill="1" applyBorder="1" applyAlignment="1">
      <alignment wrapText="1"/>
    </xf>
    <xf numFmtId="0" fontId="1" fillId="0" borderId="24" xfId="0" applyFont="1" applyBorder="1" applyAlignment="1">
      <alignment wrapText="1"/>
    </xf>
    <xf numFmtId="0" fontId="0" fillId="0" borderId="24" xfId="0" applyBorder="1"/>
    <xf numFmtId="169" fontId="11" fillId="0" borderId="31" xfId="0" applyNumberFormat="1" applyFont="1" applyBorder="1" applyAlignment="1">
      <alignment wrapText="1"/>
    </xf>
    <xf numFmtId="0" fontId="0" fillId="0" borderId="36" xfId="0" applyBorder="1"/>
    <xf numFmtId="0" fontId="11" fillId="2" borderId="37" xfId="0" applyFont="1" applyFill="1" applyBorder="1" applyAlignment="1">
      <alignment horizontal="right" wrapText="1"/>
    </xf>
    <xf numFmtId="0" fontId="14" fillId="0" borderId="37" xfId="0" applyFont="1" applyBorder="1" applyAlignment="1">
      <alignment wrapText="1"/>
    </xf>
    <xf numFmtId="0" fontId="11" fillId="0" borderId="37" xfId="0" applyFont="1" applyBorder="1" applyAlignment="1">
      <alignment horizontal="right" wrapText="1"/>
    </xf>
    <xf numFmtId="0" fontId="14" fillId="2" borderId="37" xfId="0" applyFont="1" applyFill="1" applyBorder="1" applyAlignment="1">
      <alignment wrapText="1"/>
    </xf>
    <xf numFmtId="0" fontId="11" fillId="0" borderId="37" xfId="0" applyFont="1" applyBorder="1" applyAlignment="1">
      <alignment wrapText="1"/>
    </xf>
    <xf numFmtId="0" fontId="1" fillId="0" borderId="37" xfId="0" applyFont="1" applyBorder="1" applyAlignment="1">
      <alignment wrapText="1"/>
    </xf>
    <xf numFmtId="0" fontId="11" fillId="0" borderId="38" xfId="0" applyFont="1" applyBorder="1" applyAlignment="1">
      <alignment horizontal="right" wrapText="1"/>
    </xf>
    <xf numFmtId="0" fontId="1" fillId="0" borderId="39" xfId="0" applyFont="1" applyBorder="1" applyAlignment="1">
      <alignment wrapText="1"/>
    </xf>
    <xf numFmtId="164" fontId="12" fillId="0" borderId="28" xfId="0" applyNumberFormat="1" applyFont="1" applyBorder="1" applyAlignment="1">
      <alignment horizontal="center" wrapText="1"/>
    </xf>
    <xf numFmtId="164" fontId="13" fillId="0" borderId="28" xfId="0" applyNumberFormat="1" applyFont="1" applyBorder="1" applyAlignment="1">
      <alignment horizontal="center" wrapText="1"/>
    </xf>
    <xf numFmtId="0" fontId="14" fillId="0" borderId="28" xfId="0" applyFont="1" applyBorder="1" applyAlignment="1">
      <alignment wrapText="1"/>
    </xf>
    <xf numFmtId="164" fontId="12" fillId="0" borderId="40" xfId="0" applyNumberFormat="1" applyFont="1" applyBorder="1" applyAlignment="1">
      <alignment horizontal="center" wrapText="1"/>
    </xf>
    <xf numFmtId="0" fontId="0" fillId="0" borderId="41" xfId="0" applyBorder="1"/>
    <xf numFmtId="164" fontId="12" fillId="0" borderId="42" xfId="0" applyNumberFormat="1" applyFont="1" applyBorder="1" applyAlignment="1">
      <alignment horizontal="center" wrapText="1"/>
    </xf>
    <xf numFmtId="164" fontId="12" fillId="0" borderId="41" xfId="0" applyNumberFormat="1" applyFont="1" applyBorder="1" applyAlignment="1">
      <alignment horizontal="center" wrapText="1"/>
    </xf>
    <xf numFmtId="164" fontId="12" fillId="0" borderId="43" xfId="0" applyNumberFormat="1" applyFont="1" applyBorder="1" applyAlignment="1">
      <alignment horizontal="center" wrapText="1"/>
    </xf>
    <xf numFmtId="169" fontId="11" fillId="3" borderId="27" xfId="0" applyNumberFormat="1" applyFont="1" applyFill="1" applyBorder="1" applyAlignment="1">
      <alignment wrapText="1"/>
    </xf>
    <xf numFmtId="0" fontId="0" fillId="0" borderId="0" xfId="0" applyBorder="1"/>
    <xf numFmtId="164" fontId="12" fillId="0" borderId="44" xfId="0" applyNumberFormat="1" applyFont="1" applyBorder="1" applyAlignment="1">
      <alignment horizontal="center" wrapText="1"/>
    </xf>
    <xf numFmtId="169" fontId="11" fillId="0" borderId="23" xfId="0" applyNumberFormat="1" applyFont="1" applyBorder="1" applyAlignment="1">
      <alignment wrapText="1"/>
    </xf>
    <xf numFmtId="169" fontId="11" fillId="0" borderId="35" xfId="0" applyNumberFormat="1" applyFont="1" applyBorder="1" applyAlignment="1">
      <alignment wrapText="1"/>
    </xf>
    <xf numFmtId="0" fontId="12" fillId="0" borderId="26" xfId="0" applyFont="1" applyBorder="1" applyAlignment="1">
      <alignment horizontal="left" wrapText="1"/>
    </xf>
    <xf numFmtId="0" fontId="1" fillId="0" borderId="25" xfId="0" applyFont="1" applyBorder="1" applyAlignment="1">
      <alignment wrapText="1"/>
    </xf>
    <xf numFmtId="0" fontId="26" fillId="0" borderId="0" xfId="0" applyFont="1"/>
    <xf numFmtId="167" fontId="11" fillId="2" borderId="30" xfId="0" applyNumberFormat="1" applyFont="1" applyFill="1" applyBorder="1" applyAlignment="1">
      <alignment wrapText="1"/>
    </xf>
    <xf numFmtId="167" fontId="11" fillId="2" borderId="47" xfId="0" applyNumberFormat="1" applyFont="1" applyFill="1" applyBorder="1" applyAlignment="1">
      <alignment wrapText="1"/>
    </xf>
    <xf numFmtId="0" fontId="1" fillId="0" borderId="48" xfId="0" applyFont="1" applyBorder="1" applyAlignment="1">
      <alignment wrapText="1"/>
    </xf>
    <xf numFmtId="0" fontId="11" fillId="0" borderId="0" xfId="0" applyFont="1" applyBorder="1" applyAlignment="1">
      <alignment horizontal="right" wrapText="1"/>
    </xf>
    <xf numFmtId="167" fontId="11" fillId="0" borderId="49" xfId="0" applyNumberFormat="1" applyFont="1" applyBorder="1" applyAlignment="1">
      <alignment wrapText="1"/>
    </xf>
    <xf numFmtId="0" fontId="0" fillId="0" borderId="49" xfId="0" applyBorder="1"/>
    <xf numFmtId="0" fontId="0" fillId="0" borderId="0" xfId="0" applyAlignment="1"/>
    <xf numFmtId="0" fontId="19" fillId="0" borderId="0" xfId="0" applyFont="1" applyAlignment="1">
      <alignment vertical="center" wrapText="1"/>
    </xf>
    <xf numFmtId="0" fontId="26" fillId="0" borderId="0" xfId="0" applyFont="1" applyAlignment="1">
      <alignment vertical="center"/>
    </xf>
    <xf numFmtId="0" fontId="21" fillId="0" borderId="0" xfId="0" applyFont="1" applyAlignment="1">
      <alignment vertical="center" wrapText="1"/>
    </xf>
    <xf numFmtId="0" fontId="27" fillId="0" borderId="0" xfId="0" applyFont="1" applyAlignment="1">
      <alignment vertical="center"/>
    </xf>
    <xf numFmtId="0" fontId="26" fillId="0" borderId="0" xfId="0" applyFont="1" applyBorder="1" applyAlignment="1">
      <alignment vertical="center"/>
    </xf>
    <xf numFmtId="0" fontId="27" fillId="0" borderId="0" xfId="0" applyFont="1" applyBorder="1" applyAlignment="1">
      <alignment vertical="center"/>
    </xf>
    <xf numFmtId="0" fontId="12" fillId="0" borderId="0" xfId="0" applyFont="1" applyBorder="1" applyAlignment="1">
      <alignment wrapText="1"/>
    </xf>
    <xf numFmtId="167" fontId="11" fillId="0" borderId="0" xfId="0" applyNumberFormat="1" applyFont="1" applyBorder="1" applyAlignment="1">
      <alignment wrapText="1"/>
    </xf>
    <xf numFmtId="169" fontId="11" fillId="0" borderId="0" xfId="0" applyNumberFormat="1" applyFont="1" applyBorder="1" applyAlignment="1">
      <alignment wrapText="1"/>
    </xf>
    <xf numFmtId="167" fontId="11" fillId="2" borderId="27" xfId="0" applyNumberFormat="1" applyFont="1" applyFill="1" applyBorder="1" applyAlignment="1">
      <alignment wrapText="1"/>
    </xf>
    <xf numFmtId="169" fontId="11" fillId="2" borderId="27" xfId="0" applyNumberFormat="1" applyFont="1" applyFill="1" applyBorder="1" applyAlignment="1">
      <alignment wrapText="1"/>
    </xf>
    <xf numFmtId="0" fontId="12" fillId="0" borderId="44" xfId="0" applyFont="1" applyBorder="1" applyAlignment="1">
      <alignment wrapText="1"/>
    </xf>
    <xf numFmtId="0" fontId="11" fillId="0" borderId="35" xfId="0" applyFont="1" applyBorder="1" applyAlignment="1">
      <alignment horizontal="left" wrapText="1"/>
    </xf>
    <xf numFmtId="167" fontId="11" fillId="0" borderId="30" xfId="0" applyNumberFormat="1" applyFont="1" applyBorder="1" applyAlignment="1">
      <alignment wrapText="1"/>
    </xf>
    <xf numFmtId="0" fontId="11" fillId="0" borderId="23" xfId="0" applyFont="1" applyBorder="1" applyAlignment="1">
      <alignment wrapText="1"/>
    </xf>
    <xf numFmtId="169" fontId="11" fillId="0" borderId="44" xfId="0" applyNumberFormat="1" applyFont="1" applyBorder="1" applyAlignment="1">
      <alignment wrapText="1"/>
    </xf>
    <xf numFmtId="167" fontId="11" fillId="0" borderId="47" xfId="0" applyNumberFormat="1" applyFont="1" applyBorder="1" applyAlignment="1">
      <alignment wrapText="1"/>
    </xf>
    <xf numFmtId="0" fontId="11" fillId="2" borderId="35" xfId="0" applyFont="1" applyFill="1" applyBorder="1" applyAlignment="1">
      <alignment horizontal="left" wrapText="1"/>
    </xf>
    <xf numFmtId="169" fontId="11" fillId="2" borderId="44" xfId="0" applyNumberFormat="1" applyFont="1" applyFill="1" applyBorder="1" applyAlignment="1">
      <alignment wrapText="1"/>
    </xf>
    <xf numFmtId="169" fontId="11" fillId="3" borderId="35" xfId="0" applyNumberFormat="1" applyFont="1" applyFill="1" applyBorder="1" applyAlignment="1">
      <alignment wrapText="1"/>
    </xf>
    <xf numFmtId="167" fontId="11" fillId="2" borderId="35" xfId="0" applyNumberFormat="1" applyFont="1" applyFill="1" applyBorder="1" applyAlignment="1">
      <alignment wrapText="1"/>
    </xf>
    <xf numFmtId="167" fontId="11" fillId="0" borderId="23" xfId="0" applyNumberFormat="1" applyFont="1" applyBorder="1" applyAlignment="1">
      <alignment wrapText="1"/>
    </xf>
    <xf numFmtId="0" fontId="11" fillId="2" borderId="35" xfId="0" applyFont="1" applyFill="1" applyBorder="1" applyAlignment="1">
      <alignment wrapText="1"/>
    </xf>
    <xf numFmtId="0" fontId="11" fillId="0" borderId="30" xfId="0" applyFont="1" applyBorder="1" applyAlignment="1">
      <alignment horizontal="left" wrapText="1"/>
    </xf>
    <xf numFmtId="0" fontId="11" fillId="2" borderId="30" xfId="0" applyFont="1" applyFill="1" applyBorder="1" applyAlignment="1">
      <alignment wrapText="1"/>
    </xf>
    <xf numFmtId="0" fontId="11" fillId="0" borderId="30" xfId="0" applyFont="1" applyBorder="1" applyAlignment="1">
      <alignment wrapText="1"/>
    </xf>
    <xf numFmtId="0" fontId="12" fillId="0" borderId="3" xfId="0" applyFont="1" applyBorder="1" applyAlignment="1">
      <alignment wrapText="1"/>
    </xf>
    <xf numFmtId="169" fontId="11" fillId="2" borderId="36" xfId="0" applyNumberFormat="1" applyFont="1" applyFill="1" applyBorder="1" applyAlignment="1">
      <alignment wrapText="1"/>
    </xf>
    <xf numFmtId="169" fontId="11" fillId="2" borderId="23" xfId="0" applyNumberFormat="1" applyFont="1" applyFill="1" applyBorder="1" applyAlignment="1">
      <alignment wrapText="1"/>
    </xf>
    <xf numFmtId="0" fontId="11" fillId="0" borderId="44" xfId="0" applyFont="1" applyBorder="1" applyAlignment="1">
      <alignment wrapText="1"/>
    </xf>
    <xf numFmtId="0" fontId="11" fillId="2" borderId="44" xfId="0" applyFont="1" applyFill="1" applyBorder="1" applyAlignment="1">
      <alignment wrapText="1"/>
    </xf>
    <xf numFmtId="167" fontId="11" fillId="3" borderId="47" xfId="0" applyNumberFormat="1" applyFont="1" applyFill="1" applyBorder="1" applyAlignment="1">
      <alignment wrapText="1"/>
    </xf>
    <xf numFmtId="167" fontId="11" fillId="2" borderId="48" xfId="0" applyNumberFormat="1" applyFont="1" applyFill="1" applyBorder="1" applyAlignment="1">
      <alignment wrapText="1"/>
    </xf>
    <xf numFmtId="169" fontId="11" fillId="0" borderId="29" xfId="0" applyNumberFormat="1" applyFont="1" applyBorder="1" applyAlignment="1">
      <alignment wrapText="1"/>
    </xf>
    <xf numFmtId="0" fontId="11" fillId="0" borderId="32" xfId="0" applyFont="1" applyBorder="1" applyAlignment="1">
      <alignment horizontal="right" wrapText="1"/>
    </xf>
    <xf numFmtId="173" fontId="11" fillId="2" borderId="41" xfId="0" applyNumberFormat="1" applyFont="1" applyFill="1" applyBorder="1" applyAlignment="1">
      <alignment horizontal="right" wrapText="1"/>
    </xf>
    <xf numFmtId="0" fontId="11" fillId="0" borderId="42" xfId="0" applyFont="1" applyBorder="1" applyAlignment="1">
      <alignment horizontal="right" wrapText="1"/>
    </xf>
    <xf numFmtId="172" fontId="11" fillId="2" borderId="3" xfId="0" applyNumberFormat="1" applyFont="1" applyFill="1" applyBorder="1" applyAlignment="1">
      <alignment horizontal="right" wrapText="1"/>
    </xf>
    <xf numFmtId="0" fontId="11" fillId="0" borderId="26" xfId="0" applyFont="1" applyBorder="1" applyAlignment="1">
      <alignment horizontal="right" wrapText="1"/>
    </xf>
    <xf numFmtId="0" fontId="11" fillId="0" borderId="33" xfId="0" applyFont="1" applyBorder="1" applyAlignment="1">
      <alignment horizontal="right" wrapText="1"/>
    </xf>
    <xf numFmtId="167" fontId="11" fillId="2" borderId="26" xfId="0" applyNumberFormat="1" applyFont="1" applyFill="1" applyBorder="1" applyAlignment="1">
      <alignment wrapText="1"/>
    </xf>
    <xf numFmtId="0" fontId="11" fillId="2" borderId="33" xfId="0" applyFont="1" applyFill="1" applyBorder="1" applyAlignment="1">
      <alignment horizontal="right" wrapText="1"/>
    </xf>
    <xf numFmtId="173" fontId="11" fillId="2" borderId="28" xfId="0" applyNumberFormat="1" applyFont="1" applyFill="1" applyBorder="1" applyAlignment="1">
      <alignment horizontal="right" wrapText="1"/>
    </xf>
    <xf numFmtId="0" fontId="11" fillId="2" borderId="32" xfId="0" applyFont="1" applyFill="1" applyBorder="1" applyAlignment="1">
      <alignment horizontal="right" wrapText="1"/>
    </xf>
    <xf numFmtId="0" fontId="17" fillId="0" borderId="7" xfId="0" applyFont="1" applyBorder="1" applyAlignment="1">
      <alignment wrapText="1"/>
    </xf>
    <xf numFmtId="164" fontId="12" fillId="0" borderId="46" xfId="0" applyNumberFormat="1" applyFont="1" applyBorder="1" applyAlignment="1">
      <alignment horizontal="center" wrapText="1"/>
    </xf>
    <xf numFmtId="0" fontId="11" fillId="0" borderId="50" xfId="0" applyFont="1" applyBorder="1" applyAlignment="1">
      <alignment horizontal="right" wrapText="1"/>
    </xf>
    <xf numFmtId="0" fontId="1" fillId="0" borderId="51" xfId="0" applyFont="1" applyBorder="1" applyAlignment="1">
      <alignment wrapText="1"/>
    </xf>
    <xf numFmtId="0" fontId="1" fillId="0" borderId="32" xfId="0" applyFont="1" applyBorder="1" applyAlignment="1">
      <alignment wrapText="1"/>
    </xf>
    <xf numFmtId="0" fontId="1" fillId="0" borderId="52" xfId="0" applyFont="1" applyBorder="1" applyAlignment="1">
      <alignment wrapText="1"/>
    </xf>
    <xf numFmtId="0" fontId="6" fillId="0" borderId="26" xfId="0" applyFont="1" applyBorder="1" applyAlignment="1">
      <alignment horizontal="center" wrapText="1"/>
    </xf>
    <xf numFmtId="0" fontId="6" fillId="0" borderId="44" xfId="0" applyFont="1" applyBorder="1" applyAlignment="1">
      <alignment horizontal="center" wrapText="1"/>
    </xf>
    <xf numFmtId="0" fontId="7" fillId="2" borderId="35" xfId="0" applyFont="1" applyFill="1" applyBorder="1" applyAlignment="1">
      <alignment horizontal="center" wrapText="1"/>
    </xf>
    <xf numFmtId="0" fontId="7" fillId="0" borderId="30" xfId="0" applyFont="1" applyBorder="1" applyAlignment="1">
      <alignment horizontal="center" wrapText="1"/>
    </xf>
    <xf numFmtId="0" fontId="7" fillId="2" borderId="30" xfId="0" applyFont="1" applyFill="1" applyBorder="1" applyAlignment="1">
      <alignment horizontal="center" wrapText="1"/>
    </xf>
    <xf numFmtId="0" fontId="0" fillId="0" borderId="23" xfId="0" applyBorder="1"/>
    <xf numFmtId="0" fontId="0" fillId="0" borderId="0" xfId="0" applyFill="1" applyAlignment="1">
      <alignment vertical="center"/>
    </xf>
    <xf numFmtId="0" fontId="24" fillId="0" borderId="0" xfId="0" applyFont="1" applyFill="1" applyAlignment="1">
      <alignment vertical="center" wrapText="1"/>
    </xf>
    <xf numFmtId="0" fontId="0" fillId="0" borderId="0" xfId="0" applyAlignment="1">
      <alignment vertical="center"/>
    </xf>
    <xf numFmtId="0" fontId="29" fillId="0" borderId="0" xfId="0" applyFont="1" applyAlignment="1">
      <alignment vertical="center"/>
    </xf>
    <xf numFmtId="0" fontId="29" fillId="0" borderId="0" xfId="0" applyFont="1" applyFill="1" applyAlignment="1">
      <alignment vertical="center"/>
    </xf>
    <xf numFmtId="0" fontId="0" fillId="0" borderId="0" xfId="0" applyBorder="1" applyAlignment="1">
      <alignment vertical="center"/>
    </xf>
    <xf numFmtId="0" fontId="21" fillId="0" borderId="0" xfId="0" applyFont="1" applyFill="1" applyAlignment="1">
      <alignment horizontal="left" vertical="center" wrapText="1"/>
    </xf>
    <xf numFmtId="164" fontId="12" fillId="0" borderId="53" xfId="0" applyNumberFormat="1" applyFont="1" applyBorder="1" applyAlignment="1">
      <alignment horizontal="center" wrapText="1"/>
    </xf>
    <xf numFmtId="0" fontId="12" fillId="0" borderId="3" xfId="0" applyFont="1" applyBorder="1" applyAlignment="1">
      <alignment horizontal="center" wrapText="1"/>
    </xf>
    <xf numFmtId="0" fontId="0" fillId="0" borderId="0" xfId="0"/>
    <xf numFmtId="0" fontId="12" fillId="0" borderId="2" xfId="0" applyFont="1" applyBorder="1" applyAlignment="1">
      <alignment horizontal="center" wrapText="1"/>
    </xf>
    <xf numFmtId="0" fontId="11" fillId="0" borderId="0" xfId="0" applyFont="1" applyAlignment="1">
      <alignment wrapText="1"/>
    </xf>
    <xf numFmtId="0" fontId="0" fillId="0" borderId="0" xfId="0" applyBorder="1"/>
    <xf numFmtId="0" fontId="7" fillId="0" borderId="3" xfId="0" applyFont="1" applyBorder="1" applyAlignment="1">
      <alignment wrapText="1"/>
    </xf>
    <xf numFmtId="0" fontId="6" fillId="0" borderId="2" xfId="0" applyFont="1" applyBorder="1" applyAlignment="1">
      <alignment horizontal="center" wrapText="1"/>
    </xf>
    <xf numFmtId="0" fontId="6" fillId="0" borderId="44" xfId="0" applyFont="1" applyBorder="1" applyAlignment="1">
      <alignment horizontal="center" wrapText="1"/>
    </xf>
    <xf numFmtId="0" fontId="11" fillId="0" borderId="3" xfId="0" applyFont="1" applyBorder="1" applyAlignment="1">
      <alignment wrapText="1"/>
    </xf>
    <xf numFmtId="0" fontId="8" fillId="0" borderId="0" xfId="0" applyFont="1" applyAlignment="1">
      <alignment horizontal="center" wrapText="1"/>
    </xf>
    <xf numFmtId="0" fontId="0" fillId="0" borderId="0" xfId="0" applyAlignment="1">
      <alignment horizontal="center"/>
    </xf>
    <xf numFmtId="179" fontId="8" fillId="0" borderId="0" xfId="0" applyNumberFormat="1" applyFont="1" applyAlignment="1">
      <alignment horizontal="center" wrapText="1"/>
    </xf>
    <xf numFmtId="0" fontId="11" fillId="0" borderId="0" xfId="0" applyFont="1" applyBorder="1" applyAlignment="1">
      <alignment wrapText="1"/>
    </xf>
    <xf numFmtId="172" fontId="11" fillId="0" borderId="0" xfId="0" applyNumberFormat="1" applyFont="1" applyBorder="1" applyAlignment="1">
      <alignment wrapText="1"/>
    </xf>
    <xf numFmtId="173" fontId="11" fillId="0" borderId="0" xfId="0" applyNumberFormat="1" applyFont="1" applyBorder="1" applyAlignment="1">
      <alignment horizontal="right" wrapText="1"/>
    </xf>
    <xf numFmtId="173" fontId="11" fillId="3" borderId="0" xfId="0" applyNumberFormat="1" applyFont="1" applyFill="1" applyBorder="1" applyAlignment="1">
      <alignment horizontal="right" wrapText="1"/>
    </xf>
    <xf numFmtId="0" fontId="12" fillId="0" borderId="0" xfId="0" applyFont="1" applyBorder="1" applyAlignment="1">
      <alignment horizontal="left" wrapText="1"/>
    </xf>
    <xf numFmtId="167" fontId="11" fillId="0" borderId="3" xfId="0" applyNumberFormat="1" applyFont="1" applyBorder="1" applyAlignment="1">
      <alignment wrapText="1"/>
    </xf>
    <xf numFmtId="0" fontId="32" fillId="0" borderId="0" xfId="0" applyFont="1"/>
    <xf numFmtId="0" fontId="12" fillId="2" borderId="9" xfId="0" applyFont="1" applyFill="1" applyBorder="1" applyAlignment="1">
      <alignment wrapText="1"/>
    </xf>
    <xf numFmtId="0" fontId="11" fillId="0" borderId="0" xfId="0" applyFont="1" applyFill="1" applyBorder="1" applyAlignment="1">
      <alignment horizontal="left" wrapText="1" indent="1"/>
    </xf>
    <xf numFmtId="169" fontId="11" fillId="0" borderId="0" xfId="0" applyNumberFormat="1" applyFont="1" applyFill="1" applyBorder="1" applyAlignment="1">
      <alignment wrapText="1"/>
    </xf>
    <xf numFmtId="0" fontId="11" fillId="0" borderId="0" xfId="0" applyFont="1" applyFill="1" applyBorder="1" applyAlignment="1">
      <alignment horizontal="right" wrapText="1"/>
    </xf>
    <xf numFmtId="0" fontId="11" fillId="0" borderId="0" xfId="0" applyFont="1" applyFill="1" applyBorder="1" applyAlignment="1">
      <alignment horizontal="left" wrapText="1"/>
    </xf>
    <xf numFmtId="169" fontId="11" fillId="2" borderId="54" xfId="0" applyNumberFormat="1" applyFont="1" applyFill="1" applyBorder="1" applyAlignment="1">
      <alignment wrapText="1"/>
    </xf>
    <xf numFmtId="0" fontId="1" fillId="0" borderId="55" xfId="0" applyFont="1" applyBorder="1" applyAlignment="1">
      <alignment wrapText="1"/>
    </xf>
    <xf numFmtId="0" fontId="6" fillId="2" borderId="27" xfId="0" applyFont="1" applyFill="1" applyBorder="1" applyAlignment="1">
      <alignment horizontal="left" wrapText="1"/>
    </xf>
    <xf numFmtId="0" fontId="11" fillId="0" borderId="27" xfId="0" applyFont="1" applyBorder="1" applyAlignment="1">
      <alignment horizontal="left" vertical="top" wrapText="1"/>
    </xf>
    <xf numFmtId="0" fontId="11" fillId="2" borderId="27" xfId="0" applyFont="1" applyFill="1" applyBorder="1" applyAlignment="1">
      <alignment horizontal="left" vertical="top" wrapText="1" indent="1"/>
    </xf>
    <xf numFmtId="0" fontId="11" fillId="0" borderId="27" xfId="0" applyFont="1" applyBorder="1" applyAlignment="1">
      <alignment horizontal="left" vertical="top" wrapText="1" indent="1"/>
    </xf>
    <xf numFmtId="0" fontId="11" fillId="2" borderId="27" xfId="0" applyFont="1" applyFill="1" applyBorder="1" applyAlignment="1">
      <alignment horizontal="left" vertical="top" wrapText="1"/>
    </xf>
    <xf numFmtId="0" fontId="6" fillId="0" borderId="27" xfId="0" applyFont="1" applyBorder="1" applyAlignment="1">
      <alignment horizontal="left" wrapText="1"/>
    </xf>
    <xf numFmtId="0" fontId="11" fillId="2" borderId="27" xfId="0" applyFont="1" applyFill="1" applyBorder="1" applyAlignment="1">
      <alignment horizontal="left" vertical="top" wrapText="1" indent="2"/>
    </xf>
    <xf numFmtId="0" fontId="11" fillId="0" borderId="36" xfId="0" applyFont="1" applyBorder="1" applyAlignment="1">
      <alignment horizontal="left" vertical="top" wrapText="1" indent="1"/>
    </xf>
    <xf numFmtId="167" fontId="11" fillId="2" borderId="0" xfId="0" applyNumberFormat="1" applyFont="1" applyFill="1" applyBorder="1" applyAlignment="1">
      <alignment wrapText="1"/>
    </xf>
    <xf numFmtId="0" fontId="16" fillId="0" borderId="0" xfId="0" applyFont="1" applyBorder="1" applyAlignment="1">
      <alignment horizontal="center" wrapText="1"/>
    </xf>
    <xf numFmtId="0" fontId="12" fillId="0" borderId="56" xfId="0" applyFont="1" applyBorder="1" applyAlignment="1">
      <alignment horizontal="center" wrapText="1"/>
    </xf>
    <xf numFmtId="164" fontId="12" fillId="0" borderId="57" xfId="0" applyNumberFormat="1" applyFont="1" applyBorder="1" applyAlignment="1">
      <alignment horizontal="center" wrapText="1"/>
    </xf>
    <xf numFmtId="0" fontId="17" fillId="0" borderId="27" xfId="0" applyFont="1" applyBorder="1" applyAlignment="1">
      <alignment horizontal="center" wrapText="1"/>
    </xf>
    <xf numFmtId="0" fontId="11" fillId="2" borderId="27" xfId="0" applyFont="1" applyFill="1" applyBorder="1" applyAlignment="1">
      <alignment horizontal="right" wrapText="1"/>
    </xf>
    <xf numFmtId="0" fontId="11" fillId="0" borderId="58" xfId="0" applyFont="1" applyBorder="1" applyAlignment="1">
      <alignment horizontal="right" wrapText="1"/>
    </xf>
    <xf numFmtId="0" fontId="11" fillId="2" borderId="59" xfId="0" applyFont="1" applyFill="1" applyBorder="1" applyAlignment="1">
      <alignment horizontal="right" wrapText="1"/>
    </xf>
    <xf numFmtId="0" fontId="11" fillId="0" borderId="59" xfId="0" applyFont="1" applyBorder="1" applyAlignment="1">
      <alignment horizontal="right" wrapText="1"/>
    </xf>
    <xf numFmtId="0" fontId="11" fillId="0" borderId="24" xfId="0" applyFont="1" applyBorder="1" applyAlignment="1">
      <alignment horizontal="right" wrapText="1"/>
    </xf>
    <xf numFmtId="0" fontId="11" fillId="0" borderId="27" xfId="0" applyFont="1" applyBorder="1" applyAlignment="1">
      <alignment horizontal="right" wrapText="1"/>
    </xf>
    <xf numFmtId="0" fontId="11" fillId="2" borderId="24" xfId="0" applyFont="1" applyFill="1" applyBorder="1" applyAlignment="1">
      <alignment horizontal="right" wrapText="1"/>
    </xf>
    <xf numFmtId="0" fontId="11" fillId="2" borderId="58" xfId="0" applyFont="1" applyFill="1" applyBorder="1" applyAlignment="1">
      <alignment horizontal="right" wrapText="1"/>
    </xf>
    <xf numFmtId="172" fontId="11" fillId="2" borderId="26" xfId="0" applyNumberFormat="1" applyFont="1" applyFill="1" applyBorder="1" applyAlignment="1">
      <alignment horizontal="right" wrapText="1"/>
    </xf>
    <xf numFmtId="0" fontId="16" fillId="0" borderId="26" xfId="0" applyFont="1" applyBorder="1" applyAlignment="1">
      <alignment horizontal="center" wrapText="1"/>
    </xf>
    <xf numFmtId="172" fontId="11" fillId="2" borderId="34" xfId="0" applyNumberFormat="1" applyFont="1" applyFill="1" applyBorder="1" applyAlignment="1">
      <alignment horizontal="right" wrapText="1"/>
    </xf>
    <xf numFmtId="173" fontId="11" fillId="0" borderId="26" xfId="0" applyNumberFormat="1" applyFont="1" applyBorder="1" applyAlignment="1">
      <alignment horizontal="right" wrapText="1"/>
    </xf>
    <xf numFmtId="173" fontId="11" fillId="0" borderId="34" xfId="0" applyNumberFormat="1" applyFont="1" applyBorder="1" applyAlignment="1">
      <alignment horizontal="right" wrapText="1"/>
    </xf>
    <xf numFmtId="173" fontId="11" fillId="2" borderId="26" xfId="0" applyNumberFormat="1" applyFont="1" applyFill="1" applyBorder="1" applyAlignment="1">
      <alignment horizontal="right" wrapText="1"/>
    </xf>
    <xf numFmtId="173" fontId="11" fillId="2" borderId="34" xfId="0" applyNumberFormat="1" applyFont="1" applyFill="1" applyBorder="1" applyAlignment="1">
      <alignment horizontal="right" wrapText="1"/>
    </xf>
    <xf numFmtId="167" fontId="11" fillId="2" borderId="34" xfId="0" applyNumberFormat="1" applyFont="1" applyFill="1" applyBorder="1" applyAlignment="1">
      <alignment wrapText="1"/>
    </xf>
    <xf numFmtId="173" fontId="11" fillId="0" borderId="41" xfId="0" applyNumberFormat="1" applyFont="1" applyBorder="1" applyAlignment="1">
      <alignment horizontal="right" wrapText="1"/>
    </xf>
    <xf numFmtId="0" fontId="16" fillId="0" borderId="41" xfId="0" applyFont="1" applyBorder="1" applyAlignment="1">
      <alignment horizontal="center" wrapText="1"/>
    </xf>
    <xf numFmtId="173" fontId="11" fillId="0" borderId="40" xfId="0" applyNumberFormat="1" applyFont="1" applyBorder="1" applyAlignment="1">
      <alignment horizontal="right" wrapText="1"/>
    </xf>
    <xf numFmtId="0" fontId="11" fillId="0" borderId="34" xfId="0" applyFont="1" applyBorder="1" applyAlignment="1">
      <alignment wrapText="1"/>
    </xf>
    <xf numFmtId="0" fontId="17" fillId="0" borderId="4" xfId="0" applyFont="1" applyBorder="1" applyAlignment="1">
      <alignment wrapText="1"/>
    </xf>
    <xf numFmtId="0" fontId="17" fillId="0" borderId="30" xfId="0" applyFont="1" applyBorder="1" applyAlignment="1">
      <alignment wrapText="1"/>
    </xf>
    <xf numFmtId="167" fontId="11" fillId="2" borderId="28" xfId="0" applyNumberFormat="1" applyFont="1" applyFill="1" applyBorder="1" applyAlignment="1">
      <alignment wrapText="1"/>
    </xf>
    <xf numFmtId="167" fontId="11" fillId="2" borderId="53" xfId="0" applyNumberFormat="1" applyFont="1" applyFill="1" applyBorder="1" applyAlignment="1">
      <alignment wrapText="1"/>
    </xf>
    <xf numFmtId="0" fontId="33" fillId="0" borderId="0" xfId="0" applyFont="1"/>
    <xf numFmtId="0" fontId="7" fillId="0" borderId="11" xfId="0" applyFont="1" applyBorder="1" applyAlignment="1">
      <alignment wrapText="1"/>
    </xf>
    <xf numFmtId="0" fontId="7" fillId="0" borderId="18" xfId="0" applyFont="1" applyBorder="1" applyAlignment="1">
      <alignment wrapText="1"/>
    </xf>
    <xf numFmtId="0" fontId="7" fillId="0" borderId="2" xfId="0" applyFont="1" applyBorder="1" applyAlignment="1">
      <alignment wrapText="1"/>
    </xf>
    <xf numFmtId="0" fontId="11" fillId="0" borderId="9" xfId="0" applyFont="1" applyFill="1" applyBorder="1" applyAlignment="1">
      <alignment horizontal="left" wrapText="1"/>
    </xf>
    <xf numFmtId="0" fontId="11" fillId="0" borderId="0" xfId="0" applyFont="1" applyFill="1" applyAlignment="1">
      <alignment horizontal="right" wrapText="1"/>
    </xf>
    <xf numFmtId="167" fontId="11" fillId="0" borderId="16" xfId="0" applyNumberFormat="1" applyFont="1" applyFill="1" applyBorder="1" applyAlignment="1">
      <alignment wrapText="1"/>
    </xf>
    <xf numFmtId="0" fontId="10" fillId="0" borderId="0" xfId="0" applyFont="1" applyAlignment="1">
      <alignment vertical="center" wrapText="1"/>
    </xf>
    <xf numFmtId="0" fontId="7" fillId="0" borderId="15" xfId="0" applyFont="1" applyBorder="1" applyAlignment="1">
      <alignment wrapText="1"/>
    </xf>
    <xf numFmtId="0" fontId="7" fillId="0" borderId="1" xfId="0" applyFont="1" applyBorder="1" applyAlignment="1">
      <alignment wrapText="1"/>
    </xf>
    <xf numFmtId="0" fontId="7" fillId="0" borderId="9" xfId="0" applyFont="1" applyBorder="1" applyAlignment="1">
      <alignment wrapText="1"/>
    </xf>
    <xf numFmtId="0" fontId="7" fillId="2" borderId="4" xfId="0" applyFont="1" applyFill="1" applyBorder="1" applyAlignment="1">
      <alignment wrapText="1"/>
    </xf>
    <xf numFmtId="0" fontId="7" fillId="3" borderId="4" xfId="0" applyFont="1" applyFill="1" applyBorder="1" applyAlignment="1">
      <alignment wrapText="1"/>
    </xf>
    <xf numFmtId="0" fontId="6" fillId="0" borderId="45" xfId="0" applyFont="1" applyBorder="1" applyAlignment="1">
      <alignment horizontal="center" wrapText="1"/>
    </xf>
    <xf numFmtId="0" fontId="7" fillId="0" borderId="55" xfId="0" applyFont="1" applyBorder="1" applyAlignment="1">
      <alignment horizontal="right" wrapText="1"/>
    </xf>
    <xf numFmtId="0" fontId="33" fillId="0" borderId="0" xfId="0" applyFont="1" applyBorder="1"/>
    <xf numFmtId="167" fontId="7" fillId="2" borderId="27" xfId="0" applyNumberFormat="1" applyFont="1" applyFill="1" applyBorder="1" applyAlignment="1">
      <alignment wrapText="1"/>
    </xf>
    <xf numFmtId="0" fontId="7" fillId="2" borderId="0" xfId="0" applyFont="1" applyFill="1" applyBorder="1" applyAlignment="1">
      <alignment horizontal="right" wrapText="1"/>
    </xf>
    <xf numFmtId="167" fontId="7" fillId="2" borderId="0" xfId="0" applyNumberFormat="1" applyFont="1" applyFill="1" applyBorder="1" applyAlignment="1">
      <alignment wrapText="1"/>
    </xf>
    <xf numFmtId="0" fontId="7" fillId="2" borderId="0" xfId="0" applyFont="1" applyFill="1" applyBorder="1" applyAlignment="1">
      <alignment horizontal="left" wrapText="1"/>
    </xf>
    <xf numFmtId="175" fontId="7" fillId="2" borderId="0" xfId="0" applyNumberFormat="1" applyFont="1" applyFill="1" applyBorder="1" applyAlignment="1">
      <alignment horizontal="right" wrapText="1"/>
    </xf>
    <xf numFmtId="169" fontId="7" fillId="0" borderId="27" xfId="0" applyNumberFormat="1" applyFont="1" applyBorder="1" applyAlignment="1">
      <alignment wrapText="1"/>
    </xf>
    <xf numFmtId="169" fontId="7" fillId="0" borderId="0" xfId="0" applyNumberFormat="1" applyFont="1" applyBorder="1" applyAlignment="1">
      <alignment wrapText="1"/>
    </xf>
    <xf numFmtId="175" fontId="7" fillId="0" borderId="0" xfId="0" applyNumberFormat="1" applyFont="1" applyBorder="1" applyAlignment="1">
      <alignment horizontal="right" wrapText="1"/>
    </xf>
    <xf numFmtId="169" fontId="7" fillId="2" borderId="27" xfId="0" applyNumberFormat="1" applyFont="1" applyFill="1" applyBorder="1" applyAlignment="1">
      <alignment wrapText="1"/>
    </xf>
    <xf numFmtId="169" fontId="7" fillId="2" borderId="0" xfId="0" applyNumberFormat="1" applyFont="1" applyFill="1" applyBorder="1" applyAlignment="1">
      <alignment wrapText="1"/>
    </xf>
    <xf numFmtId="0" fontId="7" fillId="2" borderId="27" xfId="0" applyFont="1" applyFill="1" applyBorder="1" applyAlignment="1">
      <alignment horizontal="right" wrapText="1"/>
    </xf>
    <xf numFmtId="169" fontId="7" fillId="2" borderId="36" xfId="0" applyNumberFormat="1" applyFont="1" applyFill="1" applyBorder="1" applyAlignment="1">
      <alignment wrapText="1"/>
    </xf>
    <xf numFmtId="167" fontId="7" fillId="0" borderId="55" xfId="0" applyNumberFormat="1" applyFont="1" applyBorder="1" applyAlignment="1">
      <alignment wrapText="1"/>
    </xf>
    <xf numFmtId="0" fontId="33" fillId="0" borderId="27" xfId="0" applyFont="1" applyBorder="1"/>
    <xf numFmtId="169" fontId="7" fillId="3" borderId="27" xfId="0" applyNumberFormat="1" applyFont="1" applyFill="1" applyBorder="1" applyAlignment="1">
      <alignment wrapText="1"/>
    </xf>
    <xf numFmtId="0" fontId="7" fillId="3" borderId="0" xfId="0" applyFont="1" applyFill="1" applyBorder="1" applyAlignment="1">
      <alignment horizontal="right" wrapText="1"/>
    </xf>
    <xf numFmtId="169" fontId="7" fillId="3" borderId="0" xfId="0" applyNumberFormat="1" applyFont="1" applyFill="1" applyBorder="1" applyAlignment="1">
      <alignment wrapText="1"/>
    </xf>
    <xf numFmtId="0" fontId="7" fillId="3" borderId="0" xfId="0" applyFont="1" applyFill="1" applyBorder="1" applyAlignment="1">
      <alignment horizontal="left" wrapText="1"/>
    </xf>
    <xf numFmtId="175" fontId="7" fillId="3" borderId="0" xfId="0" applyNumberFormat="1" applyFont="1" applyFill="1" applyBorder="1" applyAlignment="1">
      <alignment horizontal="right" wrapText="1"/>
    </xf>
    <xf numFmtId="167" fontId="7" fillId="0" borderId="60" xfId="0" applyNumberFormat="1" applyFont="1" applyBorder="1" applyAlignment="1">
      <alignment wrapText="1"/>
    </xf>
    <xf numFmtId="0" fontId="33" fillId="0" borderId="26" xfId="0" applyFont="1" applyBorder="1"/>
    <xf numFmtId="177" fontId="7" fillId="2" borderId="9" xfId="0" quotePrefix="1" applyNumberFormat="1" applyFont="1" applyFill="1" applyBorder="1" applyAlignment="1">
      <alignment horizontal="left" vertical="center" wrapText="1" indent="1"/>
    </xf>
    <xf numFmtId="177" fontId="7" fillId="0" borderId="9" xfId="0" quotePrefix="1" applyNumberFormat="1" applyFont="1" applyBorder="1" applyAlignment="1">
      <alignment horizontal="left" vertical="center" wrapText="1" indent="1"/>
    </xf>
    <xf numFmtId="0" fontId="6" fillId="0" borderId="35" xfId="0" applyFont="1" applyBorder="1" applyAlignment="1">
      <alignment horizontal="center" wrapText="1"/>
    </xf>
    <xf numFmtId="0" fontId="6" fillId="0" borderId="23" xfId="0" applyFont="1" applyBorder="1" applyAlignment="1">
      <alignment horizontal="center" wrapText="1"/>
    </xf>
    <xf numFmtId="167" fontId="7" fillId="2" borderId="35" xfId="0" applyNumberFormat="1" applyFont="1" applyFill="1" applyBorder="1" applyAlignment="1">
      <alignment wrapText="1"/>
    </xf>
    <xf numFmtId="169" fontId="7" fillId="0" borderId="30" xfId="0" applyNumberFormat="1" applyFont="1" applyBorder="1" applyAlignment="1">
      <alignment wrapText="1"/>
    </xf>
    <xf numFmtId="169" fontId="7" fillId="2" borderId="30" xfId="0" applyNumberFormat="1" applyFont="1" applyFill="1" applyBorder="1" applyAlignment="1">
      <alignment wrapText="1"/>
    </xf>
    <xf numFmtId="169" fontId="7" fillId="2" borderId="23" xfId="0" applyNumberFormat="1" applyFont="1" applyFill="1" applyBorder="1" applyAlignment="1">
      <alignment wrapText="1"/>
    </xf>
    <xf numFmtId="167" fontId="7" fillId="0" borderId="47" xfId="0" applyNumberFormat="1" applyFont="1" applyBorder="1" applyAlignment="1">
      <alignment wrapText="1"/>
    </xf>
    <xf numFmtId="0" fontId="7" fillId="2" borderId="0" xfId="0" applyFont="1" applyFill="1" applyBorder="1" applyAlignment="1">
      <alignment horizontal="left" wrapText="1" indent="1"/>
    </xf>
    <xf numFmtId="167" fontId="7" fillId="2" borderId="49" xfId="0" applyNumberFormat="1" applyFont="1" applyFill="1" applyBorder="1" applyAlignment="1">
      <alignment wrapText="1"/>
    </xf>
    <xf numFmtId="167" fontId="7" fillId="2" borderId="61" xfId="0" applyNumberFormat="1" applyFont="1" applyFill="1" applyBorder="1" applyAlignment="1">
      <alignment wrapText="1"/>
    </xf>
    <xf numFmtId="0" fontId="11" fillId="0" borderId="24" xfId="0" applyFont="1" applyBorder="1" applyAlignment="1">
      <alignment wrapText="1"/>
    </xf>
    <xf numFmtId="0" fontId="1" fillId="0" borderId="26" xfId="0" applyFont="1" applyBorder="1" applyAlignment="1">
      <alignment wrapText="1"/>
    </xf>
    <xf numFmtId="0" fontId="11" fillId="0" borderId="27" xfId="0" applyFont="1" applyBorder="1" applyAlignment="1">
      <alignment wrapText="1"/>
    </xf>
    <xf numFmtId="0" fontId="1" fillId="0" borderId="27" xfId="0" applyFont="1" applyBorder="1" applyAlignment="1">
      <alignment wrapText="1"/>
    </xf>
    <xf numFmtId="0" fontId="7" fillId="2" borderId="27" xfId="0" applyFont="1" applyFill="1" applyBorder="1" applyAlignment="1">
      <alignment horizontal="left" wrapText="1" indent="1"/>
    </xf>
    <xf numFmtId="0" fontId="7" fillId="0" borderId="27" xfId="0" applyFont="1" applyBorder="1" applyAlignment="1">
      <alignment horizontal="left" wrapText="1" indent="1"/>
    </xf>
    <xf numFmtId="178" fontId="7" fillId="2" borderId="27" xfId="0" applyNumberFormat="1" applyFont="1" applyFill="1" applyBorder="1" applyAlignment="1">
      <alignment horizontal="left" wrapText="1" indent="1"/>
    </xf>
    <xf numFmtId="178" fontId="7" fillId="0" borderId="27" xfId="0" applyNumberFormat="1" applyFont="1" applyBorder="1" applyAlignment="1">
      <alignment horizontal="left" wrapText="1" indent="1"/>
    </xf>
    <xf numFmtId="0" fontId="1" fillId="0" borderId="58" xfId="0" applyFont="1" applyBorder="1" applyAlignment="1">
      <alignment wrapText="1"/>
    </xf>
    <xf numFmtId="0" fontId="1" fillId="0" borderId="29" xfId="0" applyFont="1" applyBorder="1" applyAlignment="1">
      <alignment wrapText="1"/>
    </xf>
    <xf numFmtId="0" fontId="19" fillId="0" borderId="0" xfId="0" applyFont="1" applyAlignment="1">
      <alignment horizontal="left" wrapText="1"/>
    </xf>
    <xf numFmtId="0" fontId="20" fillId="0" borderId="0" xfId="0" applyFont="1"/>
    <xf numFmtId="0" fontId="11" fillId="0" borderId="0" xfId="0" applyFont="1" applyAlignment="1">
      <alignment horizontal="left" vertical="center" wrapText="1"/>
    </xf>
    <xf numFmtId="0" fontId="32" fillId="0" borderId="0" xfId="0" applyFont="1"/>
    <xf numFmtId="0" fontId="11" fillId="0" borderId="0" xfId="0" applyFont="1" applyBorder="1" applyAlignment="1">
      <alignment horizontal="left" vertical="center" wrapText="1"/>
    </xf>
    <xf numFmtId="0" fontId="12" fillId="0" borderId="0" xfId="0" applyFont="1" applyBorder="1" applyAlignment="1">
      <alignment horizontal="center" wrapText="1"/>
    </xf>
    <xf numFmtId="0" fontId="12" fillId="0" borderId="2" xfId="0" applyFont="1" applyBorder="1" applyAlignment="1">
      <alignment horizontal="center" wrapText="1"/>
    </xf>
    <xf numFmtId="0" fontId="21" fillId="0" borderId="0" xfId="0" applyFont="1" applyAlignment="1">
      <alignment horizontal="center" wrapText="1"/>
    </xf>
    <xf numFmtId="0" fontId="25" fillId="0" borderId="0" xfId="0" applyFont="1"/>
    <xf numFmtId="0" fontId="12" fillId="0" borderId="3" xfId="0" applyFont="1" applyBorder="1" applyAlignment="1">
      <alignment horizontal="center" wrapText="1"/>
    </xf>
    <xf numFmtId="0" fontId="12" fillId="0" borderId="35" xfId="0" applyFont="1" applyBorder="1" applyAlignment="1">
      <alignment horizontal="center" wrapText="1"/>
    </xf>
    <xf numFmtId="0" fontId="10" fillId="0" borderId="0" xfId="0" applyFont="1" applyAlignment="1">
      <alignment horizontal="left" wrapText="1"/>
    </xf>
    <xf numFmtId="0" fontId="0" fillId="0" borderId="0" xfId="0"/>
    <xf numFmtId="0" fontId="12" fillId="0" borderId="15" xfId="0" applyFont="1" applyBorder="1" applyAlignment="1">
      <alignment horizontal="center" wrapText="1"/>
    </xf>
    <xf numFmtId="0" fontId="26" fillId="0" borderId="0" xfId="0" applyFont="1"/>
    <xf numFmtId="0" fontId="16" fillId="0" borderId="0" xfId="0" applyFont="1" applyAlignment="1">
      <alignment horizontal="center" wrapText="1"/>
    </xf>
    <xf numFmtId="0" fontId="11" fillId="0" borderId="0" xfId="0" applyFont="1" applyAlignment="1">
      <alignment wrapText="1"/>
    </xf>
    <xf numFmtId="0" fontId="19" fillId="0" borderId="0" xfId="0" applyFont="1" applyAlignment="1">
      <alignment horizontal="left" vertical="center" wrapText="1"/>
    </xf>
    <xf numFmtId="0" fontId="26" fillId="0" borderId="0" xfId="0" applyFont="1" applyAlignment="1">
      <alignment horizontal="left" vertical="center"/>
    </xf>
    <xf numFmtId="0" fontId="21" fillId="0" borderId="0" xfId="0" applyFont="1" applyAlignment="1">
      <alignment horizontal="left" vertical="center" wrapText="1"/>
    </xf>
    <xf numFmtId="0" fontId="27" fillId="0" borderId="0" xfId="0" applyFont="1" applyAlignment="1">
      <alignment horizontal="left" vertical="center"/>
    </xf>
    <xf numFmtId="0" fontId="28" fillId="0" borderId="0" xfId="0" applyFont="1" applyAlignment="1">
      <alignment horizontal="center" wrapText="1"/>
    </xf>
    <xf numFmtId="0" fontId="12" fillId="0" borderId="44" xfId="0" applyFont="1" applyBorder="1" applyAlignment="1">
      <alignment horizontal="center" wrapText="1"/>
    </xf>
    <xf numFmtId="0" fontId="12" fillId="0" borderId="45" xfId="0" applyFont="1" applyBorder="1" applyAlignment="1">
      <alignment horizontal="center" wrapText="1"/>
    </xf>
    <xf numFmtId="0" fontId="0" fillId="0" borderId="0" xfId="0" applyAlignment="1">
      <alignment horizontal="left" vertical="center"/>
    </xf>
    <xf numFmtId="0" fontId="11" fillId="0" borderId="0" xfId="0" applyFont="1" applyAlignment="1">
      <alignment horizontal="center" wrapText="1"/>
    </xf>
    <xf numFmtId="0" fontId="23" fillId="0" borderId="0" xfId="0" applyFont="1" applyBorder="1" applyAlignment="1">
      <alignment wrapText="1"/>
    </xf>
    <xf numFmtId="0" fontId="0" fillId="0" borderId="0" xfId="0" applyBorder="1"/>
    <xf numFmtId="0" fontId="33" fillId="0" borderId="0" xfId="0" applyFont="1"/>
    <xf numFmtId="0" fontId="11" fillId="0" borderId="0" xfId="0" applyFont="1" applyAlignment="1">
      <alignment horizontal="left" wrapText="1"/>
    </xf>
    <xf numFmtId="0" fontId="12" fillId="0" borderId="7" xfId="0" applyFont="1" applyBorder="1" applyAlignment="1">
      <alignment horizontal="center" wrapText="1"/>
    </xf>
    <xf numFmtId="0" fontId="12" fillId="0" borderId="0" xfId="0" applyFont="1" applyAlignment="1">
      <alignment horizontal="center" wrapText="1"/>
    </xf>
    <xf numFmtId="0" fontId="12" fillId="0" borderId="8" xfId="0" applyFont="1" applyBorder="1" applyAlignment="1">
      <alignment horizontal="center" wrapText="1"/>
    </xf>
    <xf numFmtId="0" fontId="12" fillId="0" borderId="26" xfId="0" applyFont="1" applyBorder="1" applyAlignment="1">
      <alignment horizontal="center" wrapText="1"/>
    </xf>
    <xf numFmtId="0" fontId="0" fillId="0" borderId="26" xfId="0" applyBorder="1"/>
    <xf numFmtId="0" fontId="12" fillId="0" borderId="34" xfId="0" applyFont="1" applyBorder="1" applyAlignment="1">
      <alignment horizontal="center" wrapText="1"/>
    </xf>
    <xf numFmtId="164" fontId="12" fillId="3" borderId="2" xfId="0" applyNumberFormat="1" applyFont="1" applyFill="1" applyBorder="1" applyAlignment="1">
      <alignment horizontal="center" wrapText="1"/>
    </xf>
    <xf numFmtId="164" fontId="12" fillId="3" borderId="3" xfId="0" applyNumberFormat="1" applyFont="1" applyFill="1" applyBorder="1" applyAlignment="1">
      <alignment horizontal="center" wrapText="1"/>
    </xf>
    <xf numFmtId="164" fontId="12" fillId="3" borderId="12" xfId="0" applyNumberFormat="1" applyFont="1" applyFill="1" applyBorder="1" applyAlignment="1">
      <alignment horizontal="center" wrapText="1"/>
    </xf>
    <xf numFmtId="0" fontId="7" fillId="0" borderId="3" xfId="0" applyFont="1" applyBorder="1" applyAlignment="1">
      <alignment wrapText="1"/>
    </xf>
    <xf numFmtId="164" fontId="12" fillId="3" borderId="44" xfId="0" applyNumberFormat="1" applyFont="1" applyFill="1" applyBorder="1" applyAlignment="1">
      <alignment horizontal="center" wrapText="1"/>
    </xf>
    <xf numFmtId="164" fontId="12" fillId="0" borderId="2" xfId="0" applyNumberFormat="1" applyFont="1" applyBorder="1" applyAlignment="1">
      <alignment horizontal="center" wrapText="1"/>
    </xf>
    <xf numFmtId="0" fontId="31" fillId="3" borderId="3" xfId="0" applyFont="1" applyFill="1" applyBorder="1" applyAlignment="1">
      <alignment wrapText="1"/>
    </xf>
    <xf numFmtId="0" fontId="31" fillId="3" borderId="3" xfId="0" applyFont="1" applyFill="1" applyBorder="1" applyAlignment="1">
      <alignment horizontal="left" wrapText="1"/>
    </xf>
    <xf numFmtId="164" fontId="6" fillId="0" borderId="2" xfId="0" applyNumberFormat="1" applyFont="1" applyBorder="1" applyAlignment="1">
      <alignment horizontal="center" wrapText="1"/>
    </xf>
    <xf numFmtId="0" fontId="6" fillId="0" borderId="2" xfId="0" applyFont="1" applyBorder="1" applyAlignment="1">
      <alignment horizontal="center" wrapText="1"/>
    </xf>
    <xf numFmtId="164" fontId="6" fillId="0" borderId="45" xfId="0" applyNumberFormat="1" applyFont="1" applyBorder="1" applyAlignment="1">
      <alignment horizontal="center" wrapText="1"/>
    </xf>
    <xf numFmtId="0" fontId="6" fillId="0" borderId="45" xfId="0" applyFont="1" applyBorder="1" applyAlignment="1">
      <alignment horizontal="center" wrapText="1"/>
    </xf>
    <xf numFmtId="164" fontId="6" fillId="0" borderId="3" xfId="0" applyNumberFormat="1" applyFont="1" applyBorder="1" applyAlignment="1">
      <alignment horizontal="center" wrapText="1"/>
    </xf>
    <xf numFmtId="164" fontId="6" fillId="0" borderId="7" xfId="0" applyNumberFormat="1" applyFont="1" applyBorder="1" applyAlignment="1">
      <alignment horizontal="center" wrapText="1"/>
    </xf>
    <xf numFmtId="164" fontId="6" fillId="0" borderId="44" xfId="0" applyNumberFormat="1" applyFont="1" applyBorder="1" applyAlignment="1">
      <alignment horizontal="center" wrapText="1"/>
    </xf>
    <xf numFmtId="0" fontId="6" fillId="0" borderId="44" xfId="0" applyFont="1" applyBorder="1" applyAlignment="1">
      <alignment horizontal="center" wrapText="1"/>
    </xf>
    <xf numFmtId="0" fontId="11" fillId="0" borderId="3" xfId="0" applyFont="1" applyBorder="1" applyAlignment="1">
      <alignment wrapText="1"/>
    </xf>
    <xf numFmtId="164" fontId="6" fillId="0" borderId="26" xfId="0" applyNumberFormat="1" applyFont="1" applyBorder="1" applyAlignment="1">
      <alignment horizontal="center" wrapText="1"/>
    </xf>
    <xf numFmtId="164" fontId="6" fillId="0" borderId="34" xfId="0" applyNumberFormat="1" applyFont="1" applyBorder="1" applyAlignment="1">
      <alignment horizontal="center" wrapText="1"/>
    </xf>
    <xf numFmtId="0" fontId="0" fillId="0" borderId="30" xfId="0" applyBorder="1"/>
    <xf numFmtId="0" fontId="30" fillId="0" borderId="0" xfId="0" applyFont="1" applyFill="1" applyAlignment="1">
      <alignment vertical="center" wrapText="1"/>
    </xf>
    <xf numFmtId="0" fontId="0" fillId="0" borderId="0" xfId="0" applyFill="1" applyAlignment="1">
      <alignment vertical="center"/>
    </xf>
    <xf numFmtId="0" fontId="24" fillId="0" borderId="0" xfId="0" applyFont="1" applyFill="1" applyAlignment="1">
      <alignment vertical="center" wrapText="1"/>
    </xf>
    <xf numFmtId="0" fontId="24" fillId="0" borderId="0" xfId="0" applyFont="1" applyFill="1" applyAlignment="1">
      <alignment horizontal="left" vertical="center" wrapText="1" indent="2"/>
    </xf>
    <xf numFmtId="0" fontId="0" fillId="0" borderId="0" xfId="0" applyFill="1" applyAlignment="1">
      <alignment horizontal="left" vertical="center" indent="2"/>
    </xf>
    <xf numFmtId="0" fontId="19" fillId="0" borderId="0" xfId="0" applyFont="1" applyFill="1" applyAlignment="1">
      <alignment horizontal="left" vertical="center" wrapText="1"/>
    </xf>
    <xf numFmtId="0" fontId="21" fillId="0" borderId="0" xfId="0" applyFont="1" applyFill="1" applyAlignment="1">
      <alignment horizontal="left" vertical="center" wrapText="1"/>
    </xf>
    <xf numFmtId="0" fontId="19" fillId="0" borderId="0" xfId="0" applyFont="1" applyFill="1" applyAlignment="1">
      <alignment vertical="center" wrapText="1"/>
    </xf>
    <xf numFmtId="0" fontId="29" fillId="0" borderId="0" xfId="0" applyFont="1" applyFill="1" applyAlignment="1">
      <alignment vertical="center"/>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22">
    <dxf>
      <border diagonalUp="0" diagonalDown="0">
        <left/>
        <right style="thin">
          <color indexed="64"/>
        </right>
        <vertical/>
      </border>
    </dxf>
    <dxf>
      <border diagonalUp="0" diagonalDown="0">
        <left/>
        <right style="thin">
          <color indexed="64"/>
        </right>
        <vertical/>
      </border>
    </dxf>
    <dxf>
      <border diagonalUp="0" diagonalDown="0">
        <left/>
        <right style="thin">
          <color indexed="64"/>
        </right>
        <vertical/>
      </border>
    </dxf>
    <dxf>
      <border diagonalUp="0" diagonalDown="0">
        <left style="thin">
          <color indexed="64"/>
        </left>
        <vertical/>
      </border>
    </dxf>
    <dxf>
      <border diagonalUp="0" diagonalDown="0">
        <left/>
        <right style="thin">
          <color indexed="64"/>
        </right>
        <top/>
        <bottom/>
        <vertical/>
        <horizontal/>
      </border>
    </dxf>
    <dxf>
      <border diagonalUp="0" diagonalDown="0">
        <left style="thin">
          <color rgb="FF000000"/>
        </left>
        <right style="thin">
          <color indexed="64"/>
        </right>
        <top/>
        <bottom/>
        <vertical/>
        <horizontal/>
      </border>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CCEEFF"/>
        </patternFill>
      </fill>
    </dxf>
    <dxf>
      <fill>
        <patternFill patternType="solid">
          <bgColor rgb="FFFFFF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s>
  <tableStyles count="8" defaultTableStyle="TableStyleMedium2" defaultPivotStyle="PivotStyleLight16">
    <tableStyle name="tableStyle1" pivot="0" count="2" xr9:uid="{00000000-0011-0000-FFFF-FFFF00000000}">
      <tableStyleElement type="firstRowStripe" dxfId="21"/>
      <tableStyleElement type="secondRowStripe" dxfId="20"/>
    </tableStyle>
    <tableStyle name="tableStyle2" pivot="0" count="2" xr9:uid="{00000000-0011-0000-FFFF-FFFF01000000}">
      <tableStyleElement type="firstRowStripe" dxfId="19"/>
      <tableStyleElement type="secondRowStripe" dxfId="18"/>
    </tableStyle>
    <tableStyle name="tableStyle3" pivot="0" count="2" xr9:uid="{00000000-0011-0000-FFFF-FFFF02000000}">
      <tableStyleElement type="firstRowStripe" dxfId="17"/>
      <tableStyleElement type="secondRowStripe" dxfId="16"/>
    </tableStyle>
    <tableStyle name="tableStyle4" pivot="0" count="2" xr9:uid="{00000000-0011-0000-FFFF-FFFF03000000}">
      <tableStyleElement type="firstRowStripe" dxfId="15"/>
      <tableStyleElement type="secondRowStripe" dxfId="14"/>
    </tableStyle>
    <tableStyle name="tableStyle5" pivot="0" count="2" xr9:uid="{00000000-0011-0000-FFFF-FFFF04000000}">
      <tableStyleElement type="firstRowStripe" dxfId="13"/>
      <tableStyleElement type="secondRowStripe" dxfId="12"/>
    </tableStyle>
    <tableStyle name="tableStyle6" pivot="0" count="2" xr9:uid="{00000000-0011-0000-FFFF-FFFF05000000}">
      <tableStyleElement type="firstRowStripe" dxfId="11"/>
      <tableStyleElement type="secondRowStripe" dxfId="10"/>
    </tableStyle>
    <tableStyle name="tableStyle7" pivot="0" count="2" xr9:uid="{00000000-0011-0000-FFFF-FFFF06000000}">
      <tableStyleElement type="firstRowStripe" dxfId="9"/>
      <tableStyleElement type="secondRowStripe" dxfId="8"/>
    </tableStyle>
    <tableStyle name="tableStyle8" pivot="0" count="2" xr9:uid="{00000000-0011-0000-FFFF-FFFF07000000}">
      <tableStyleElement type="firstRowStripe" dxfId="7"/>
      <tableStyleElement type="second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9525</xdr:rowOff>
    </xdr:from>
    <xdr:to>
      <xdr:col>1</xdr:col>
      <xdr:colOff>3020623</xdr:colOff>
      <xdr:row>2</xdr:row>
      <xdr:rowOff>1309688</xdr:rowOff>
    </xdr:to>
    <xdr:pic>
      <xdr:nvPicPr>
        <xdr:cNvPr id="2" name="Picture 1">
          <a:extLst>
            <a:ext uri="{FF2B5EF4-FFF2-40B4-BE49-F238E27FC236}">
              <a16:creationId xmlns:a16="http://schemas.microsoft.com/office/drawing/2014/main" id="{78189E68-2C35-437F-ADB5-C957E2AC3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390525"/>
          <a:ext cx="3001573" cy="1300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11:N28" headerRowCount="0" totalsRowShown="0">
  <tableColumns count="13">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dataDxfId="5"/>
    <tableColumn id="13" xr3:uid="{00000000-0010-0000-0000-00000D000000}" name="Column13" dataDxfId="4"/>
  </tableColumns>
  <tableStyleInfo name="tableStyle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39:O47" headerRowCount="0" totalsRowShown="0">
  <tableColumns count="14">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dataDxfId="3"/>
    <tableColumn id="13" xr3:uid="{00000000-0010-0000-0100-00000D000000}" name="Column13"/>
    <tableColumn id="14" xr3:uid="{00000000-0010-0000-0100-00000E000000}" name="Column14"/>
  </tableColumns>
  <tableStyleInfo name="tableStyle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B11:K54" headerRowCount="0" totalsRowShown="0">
  <tableColumns count="10">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 id="6" xr3:uid="{00000000-0010-0000-0300-000006000000}" name="Column6"/>
    <tableColumn id="7" xr3:uid="{00000000-0010-0000-0300-000007000000}" name="Column7"/>
    <tableColumn id="8" xr3:uid="{00000000-0010-0000-0300-000008000000}" name="Column8"/>
    <tableColumn id="9" xr3:uid="{00000000-0010-0000-0300-000009000000}" name="Column9"/>
    <tableColumn id="10" xr3:uid="{00000000-0010-0000-0300-00000A000000}" name="Column10"/>
  </tableColumns>
  <tableStyleInfo name="tableStyle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B11:Q15" headerRowCount="0" totalsRowShown="0">
  <tableColumns count="16">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 id="8" xr3:uid="{00000000-0010-0000-0400-000008000000}" name="Column8"/>
    <tableColumn id="9" xr3:uid="{00000000-0010-0000-0400-000009000000}" name="Column9"/>
    <tableColumn id="10" xr3:uid="{00000000-0010-0000-0400-00000A000000}" name="Column10" dataDxfId="2"/>
    <tableColumn id="11" xr3:uid="{00000000-0010-0000-0400-00000B000000}" name="Column11"/>
    <tableColumn id="12" xr3:uid="{00000000-0010-0000-0400-00000C000000}" name="Column12"/>
    <tableColumn id="13" xr3:uid="{00000000-0010-0000-0400-00000D000000}" name="Column13"/>
    <tableColumn id="14" xr3:uid="{00000000-0010-0000-0400-00000E000000}" name="Column14"/>
    <tableColumn id="15" xr3:uid="{00000000-0010-0000-0400-00000F000000}" name="Column15"/>
    <tableColumn id="16" xr3:uid="{00000000-0010-0000-0400-000010000000}" name="Column16"/>
  </tableColumns>
  <tableStyleInfo name="tableStyle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B16:P16" headerRowCount="0" totalsRowShown="0">
  <tableColumns count="15">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 id="7" xr3:uid="{00000000-0010-0000-0500-000007000000}" name="Column7"/>
    <tableColumn id="8" xr3:uid="{00000000-0010-0000-0500-000008000000}" name="Column8"/>
    <tableColumn id="9" xr3:uid="{00000000-0010-0000-0500-000009000000}" name="Column9"/>
    <tableColumn id="10" xr3:uid="{00000000-0010-0000-0500-00000A000000}" name="Column10" dataDxfId="1"/>
    <tableColumn id="11" xr3:uid="{00000000-0010-0000-0500-00000B000000}" name="Column11"/>
    <tableColumn id="12" xr3:uid="{00000000-0010-0000-0500-00000C000000}" name="Column12"/>
    <tableColumn id="13" xr3:uid="{00000000-0010-0000-0500-00000D000000}" name="Column13"/>
    <tableColumn id="14" xr3:uid="{00000000-0010-0000-0500-00000E000000}" name="Column14"/>
    <tableColumn id="15" xr3:uid="{00000000-0010-0000-0500-00000F000000}" name="Column15"/>
  </tableColumns>
  <tableStyleInfo name="tableStyle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B17:Q31" headerRowCount="0" totalsRowShown="0">
  <tableColumns count="16">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 id="6" xr3:uid="{00000000-0010-0000-0600-000006000000}" name="Column6"/>
    <tableColumn id="7" xr3:uid="{00000000-0010-0000-0600-000007000000}" name="Column7"/>
    <tableColumn id="8" xr3:uid="{00000000-0010-0000-0600-000008000000}" name="Column8"/>
    <tableColumn id="9" xr3:uid="{00000000-0010-0000-0600-000009000000}" name="Column9"/>
    <tableColumn id="10" xr3:uid="{00000000-0010-0000-0600-00000A000000}" name="Column10" dataDxfId="0"/>
    <tableColumn id="11" xr3:uid="{00000000-0010-0000-0600-00000B000000}" name="Column11"/>
    <tableColumn id="12" xr3:uid="{00000000-0010-0000-0600-00000C000000}" name="Column12"/>
    <tableColumn id="13" xr3:uid="{00000000-0010-0000-0600-00000D000000}" name="Column13"/>
    <tableColumn id="14" xr3:uid="{00000000-0010-0000-0600-00000E000000}" name="Column14"/>
    <tableColumn id="15" xr3:uid="{00000000-0010-0000-0600-00000F000000}" name="Column15"/>
    <tableColumn id="16" xr3:uid="{00000000-0010-0000-0600-000010000000}" name="Column16"/>
  </tableColumns>
  <tableStyleInfo name="tableStyle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S11:S31" headerRowCount="0" totalsRowShown="0">
  <tableColumns count="1">
    <tableColumn id="1" xr3:uid="{00000000-0010-0000-0700-000001000000}" name="Column1"/>
  </tableColumns>
  <tableStyleInfo name="tableStyle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5.bin"/><Relationship Id="rId5" Type="http://schemas.openxmlformats.org/officeDocument/2006/relationships/table" Target="../tables/table7.xml"/><Relationship Id="rId4" Type="http://schemas.openxmlformats.org/officeDocument/2006/relationships/table" Target="../tables/table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B51"/>
  <sheetViews>
    <sheetView showGridLines="0" tabSelected="1" showRuler="0" view="pageBreakPreview" zoomScaleNormal="100" zoomScaleSheetLayoutView="100" workbookViewId="0">
      <selection activeCell="B10" sqref="B10"/>
    </sheetView>
  </sheetViews>
  <sheetFormatPr defaultColWidth="13.7109375" defaultRowHeight="12.75" x14ac:dyDescent="0.2"/>
  <cols>
    <col min="1" max="1" width="2.85546875" customWidth="1"/>
    <col min="2" max="2" width="113.42578125" customWidth="1"/>
  </cols>
  <sheetData>
    <row r="1" spans="2:2" ht="15" customHeight="1" x14ac:dyDescent="0.2"/>
    <row r="2" spans="2:2" ht="15" customHeight="1" x14ac:dyDescent="0.2">
      <c r="B2" s="175" t="s">
        <v>0</v>
      </c>
    </row>
    <row r="3" spans="2:2" ht="109.15" customHeight="1" x14ac:dyDescent="0.2">
      <c r="B3" s="2" t="s">
        <v>1</v>
      </c>
    </row>
    <row r="4" spans="2:2" ht="15" customHeight="1" x14ac:dyDescent="0.2">
      <c r="B4" s="3" t="s">
        <v>2</v>
      </c>
    </row>
    <row r="5" spans="2:2" ht="15" customHeight="1" x14ac:dyDescent="0.2">
      <c r="B5" s="3" t="s">
        <v>3</v>
      </c>
    </row>
    <row r="6" spans="2:2" ht="15" customHeight="1" x14ac:dyDescent="0.2">
      <c r="B6" s="4">
        <v>44742</v>
      </c>
    </row>
    <row r="7" spans="2:2" ht="15" customHeight="1" x14ac:dyDescent="0.2">
      <c r="B7" s="3" t="s">
        <v>4</v>
      </c>
    </row>
    <row r="8" spans="2:2" ht="16.7" customHeight="1" x14ac:dyDescent="0.2"/>
    <row r="9" spans="2:2" ht="50.1" customHeight="1" x14ac:dyDescent="0.2">
      <c r="B9" s="2" t="s">
        <v>370</v>
      </c>
    </row>
    <row r="10" spans="2:2" ht="10.9" customHeight="1" x14ac:dyDescent="0.2"/>
    <row r="11" spans="2:2" ht="13.5" customHeight="1" x14ac:dyDescent="0.2">
      <c r="B11" s="2" t="s">
        <v>5</v>
      </c>
    </row>
    <row r="12" spans="2:2" ht="9" customHeight="1" x14ac:dyDescent="0.2"/>
    <row r="13" spans="2:2" ht="15" customHeight="1" x14ac:dyDescent="0.2">
      <c r="B13" s="5" t="s">
        <v>6</v>
      </c>
    </row>
    <row r="14" spans="2:2" ht="15" customHeight="1" x14ac:dyDescent="0.2"/>
    <row r="15" spans="2:2" ht="177.75" customHeight="1" x14ac:dyDescent="0.2">
      <c r="B15" s="2" t="s">
        <v>369</v>
      </c>
    </row>
    <row r="16" spans="2:2"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sheetData>
  <pageMargins left="0.75" right="0.75" top="1" bottom="1" header="0.5" footer="0.5"/>
  <pageSetup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B1:O51"/>
  <sheetViews>
    <sheetView showGridLines="0" showRuler="0" view="pageBreakPreview" zoomScale="115" zoomScaleNormal="100" zoomScaleSheetLayoutView="115" workbookViewId="0">
      <selection activeCell="G29" sqref="G29"/>
    </sheetView>
  </sheetViews>
  <sheetFormatPr defaultColWidth="13.7109375" defaultRowHeight="12.75" x14ac:dyDescent="0.2"/>
  <cols>
    <col min="1" max="1" width="2.5703125" customWidth="1"/>
    <col min="2" max="2" width="57.140625" customWidth="1"/>
    <col min="3" max="3" width="13" customWidth="1"/>
    <col min="4" max="4" width="0" hidden="1" customWidth="1"/>
    <col min="5" max="5" width="13" customWidth="1"/>
    <col min="6" max="6" width="0" hidden="1" customWidth="1"/>
    <col min="7" max="7" width="15.42578125" customWidth="1"/>
    <col min="8" max="8" width="0" hidden="1" customWidth="1"/>
    <col min="9" max="9" width="16.85546875" customWidth="1"/>
    <col min="10" max="10" width="0" hidden="1" customWidth="1"/>
    <col min="11" max="11" width="13" customWidth="1"/>
    <col min="12" max="12" width="11.140625" bestFit="1" customWidth="1"/>
    <col min="13" max="13" width="11.140625" hidden="1" customWidth="1"/>
    <col min="14" max="14" width="11.140625" bestFit="1" customWidth="1"/>
    <col min="15" max="15" width="3.5703125" customWidth="1"/>
  </cols>
  <sheetData>
    <row r="1" spans="2:15" ht="8.25" customHeight="1" x14ac:dyDescent="0.2"/>
    <row r="2" spans="2:15" x14ac:dyDescent="0.2">
      <c r="B2" s="310" t="s">
        <v>7</v>
      </c>
    </row>
    <row r="3" spans="2:15" x14ac:dyDescent="0.2">
      <c r="B3" s="312" t="s">
        <v>357</v>
      </c>
    </row>
    <row r="4" spans="2:15" x14ac:dyDescent="0.2">
      <c r="B4" s="312" t="s">
        <v>8</v>
      </c>
    </row>
    <row r="5" spans="2:15" ht="15" customHeight="1" x14ac:dyDescent="0.2">
      <c r="B5" s="511" t="s">
        <v>227</v>
      </c>
      <c r="C5" s="511"/>
      <c r="D5" s="511"/>
      <c r="E5" s="511"/>
      <c r="F5" s="511"/>
      <c r="G5" s="511"/>
      <c r="H5" s="511"/>
      <c r="I5" s="511"/>
      <c r="J5" s="511"/>
      <c r="K5" s="511"/>
      <c r="L5" s="511"/>
      <c r="M5" s="511"/>
      <c r="N5" s="511"/>
    </row>
    <row r="6" spans="2:15" ht="15" customHeight="1" x14ac:dyDescent="0.2">
      <c r="L6" s="256"/>
      <c r="M6" s="256"/>
      <c r="N6" s="256"/>
    </row>
    <row r="7" spans="2:15" ht="22.5" customHeight="1" x14ac:dyDescent="0.2">
      <c r="B7" s="191"/>
      <c r="C7" s="532" t="s">
        <v>44</v>
      </c>
      <c r="D7" s="532"/>
      <c r="E7" s="532"/>
      <c r="F7" s="532"/>
      <c r="G7" s="532"/>
      <c r="H7" s="532"/>
      <c r="I7" s="532"/>
      <c r="J7" s="533"/>
      <c r="K7" s="534"/>
      <c r="L7" s="526" t="s">
        <v>45</v>
      </c>
      <c r="M7" s="527"/>
      <c r="N7" s="528"/>
      <c r="O7" s="58"/>
    </row>
    <row r="8" spans="2:15" ht="20.85" customHeight="1" x14ac:dyDescent="0.2">
      <c r="B8" s="101"/>
      <c r="C8" s="43">
        <v>44742</v>
      </c>
      <c r="D8" s="43"/>
      <c r="E8" s="43">
        <v>44651</v>
      </c>
      <c r="F8" s="96"/>
      <c r="G8" s="43">
        <v>44561</v>
      </c>
      <c r="H8" s="43"/>
      <c r="I8" s="43">
        <v>44469</v>
      </c>
      <c r="K8" s="85">
        <v>44377</v>
      </c>
      <c r="L8" s="43">
        <v>44742</v>
      </c>
      <c r="M8" s="1"/>
      <c r="N8" s="85">
        <v>44377</v>
      </c>
      <c r="O8" s="58"/>
    </row>
    <row r="9" spans="2:15" ht="15" hidden="1" customHeight="1" x14ac:dyDescent="0.2">
      <c r="B9" s="65"/>
      <c r="C9" s="192" t="s">
        <v>70</v>
      </c>
      <c r="D9" s="195"/>
      <c r="E9" s="192" t="s">
        <v>70</v>
      </c>
      <c r="F9" s="96"/>
      <c r="G9" s="86" t="s">
        <v>70</v>
      </c>
      <c r="H9" s="11"/>
      <c r="I9" s="86" t="s">
        <v>70</v>
      </c>
      <c r="K9" s="87" t="s">
        <v>70</v>
      </c>
      <c r="L9" s="86" t="s">
        <v>70</v>
      </c>
      <c r="M9" s="1" t="s">
        <v>70</v>
      </c>
      <c r="N9" s="81"/>
    </row>
    <row r="10" spans="2:15" x14ac:dyDescent="0.2">
      <c r="B10" s="117" t="s">
        <v>228</v>
      </c>
      <c r="C10" s="136">
        <v>38601000000</v>
      </c>
      <c r="D10" s="139"/>
      <c r="E10" s="136">
        <v>36494000000</v>
      </c>
      <c r="F10" s="139"/>
      <c r="G10" s="136">
        <v>34665000000</v>
      </c>
      <c r="H10" s="139"/>
      <c r="I10" s="136">
        <v>31760000000</v>
      </c>
      <c r="J10" s="62"/>
      <c r="K10" s="183">
        <v>29700000000</v>
      </c>
      <c r="L10" s="136">
        <v>36494000000</v>
      </c>
      <c r="N10" s="183">
        <v>28553000000</v>
      </c>
      <c r="O10" s="58"/>
    </row>
    <row r="11" spans="2:15" x14ac:dyDescent="0.2">
      <c r="B11" s="101" t="s">
        <v>229</v>
      </c>
      <c r="C11" s="25">
        <v>2271000000</v>
      </c>
      <c r="E11" s="25">
        <v>2223000000</v>
      </c>
      <c r="G11" s="25">
        <v>2050000000</v>
      </c>
      <c r="I11" s="25">
        <v>2747000000</v>
      </c>
      <c r="K11" s="26">
        <v>2327000000</v>
      </c>
      <c r="L11" s="25">
        <v>4494000000</v>
      </c>
      <c r="N11" s="26">
        <v>3596000000</v>
      </c>
      <c r="O11" s="58"/>
    </row>
    <row r="12" spans="2:15" x14ac:dyDescent="0.2">
      <c r="B12" s="117" t="s">
        <v>230</v>
      </c>
      <c r="C12" s="150">
        <v>-550000000</v>
      </c>
      <c r="D12" s="62"/>
      <c r="E12" s="150">
        <v>-116000000</v>
      </c>
      <c r="F12" s="62"/>
      <c r="G12" s="150">
        <v>-221000000</v>
      </c>
      <c r="H12" s="62"/>
      <c r="I12" s="150">
        <v>158000000</v>
      </c>
      <c r="J12" s="62"/>
      <c r="K12" s="193">
        <v>-267000000</v>
      </c>
      <c r="L12" s="150">
        <v>-666000000</v>
      </c>
      <c r="N12" s="193">
        <v>-389000000</v>
      </c>
      <c r="O12" s="58"/>
    </row>
    <row r="13" spans="2:15" x14ac:dyDescent="0.2">
      <c r="B13" s="101" t="s">
        <v>231</v>
      </c>
      <c r="C13" s="54">
        <v>40322000000</v>
      </c>
      <c r="E13" s="54">
        <v>38601000000</v>
      </c>
      <c r="G13" s="54">
        <v>36494000000</v>
      </c>
      <c r="I13" s="54">
        <v>34665000000</v>
      </c>
      <c r="K13" s="56">
        <v>31760000000</v>
      </c>
      <c r="L13" s="54">
        <v>40322000000</v>
      </c>
      <c r="N13" s="56">
        <v>31760000000</v>
      </c>
      <c r="O13" s="58"/>
    </row>
    <row r="14" spans="2:15" ht="13.5" thickBot="1" x14ac:dyDescent="0.25">
      <c r="B14" s="117" t="s">
        <v>209</v>
      </c>
      <c r="C14" s="119">
        <v>39306000000</v>
      </c>
      <c r="D14" s="62"/>
      <c r="E14" s="119">
        <v>37459000000</v>
      </c>
      <c r="F14" s="62"/>
      <c r="G14" s="119">
        <v>35699000000</v>
      </c>
      <c r="H14" s="62"/>
      <c r="I14" s="119">
        <v>32692000000</v>
      </c>
      <c r="J14" s="62"/>
      <c r="K14" s="194">
        <v>30423000000</v>
      </c>
      <c r="L14" s="119">
        <v>38351000000</v>
      </c>
      <c r="N14" s="194">
        <v>29722000000</v>
      </c>
      <c r="O14" s="58"/>
    </row>
    <row r="15" spans="2:15" ht="4.1500000000000004" customHeight="1" thickTop="1" x14ac:dyDescent="0.2">
      <c r="B15" s="84"/>
      <c r="C15" s="120"/>
      <c r="E15" s="120"/>
      <c r="G15" s="120"/>
      <c r="I15" s="120"/>
      <c r="K15" s="120"/>
      <c r="L15" s="357"/>
      <c r="M15" s="256"/>
      <c r="N15" s="357"/>
      <c r="O15" s="255"/>
    </row>
    <row r="16" spans="2:15" ht="25.9" hidden="1" customHeight="1" x14ac:dyDescent="0.2">
      <c r="B16" s="535" t="s">
        <v>232</v>
      </c>
      <c r="C16" s="535"/>
      <c r="D16" s="535"/>
      <c r="E16" s="535"/>
      <c r="F16" s="535"/>
      <c r="G16" s="535"/>
      <c r="H16" s="535"/>
      <c r="I16" s="535"/>
      <c r="J16" s="535"/>
      <c r="K16" s="535"/>
      <c r="O16" s="255"/>
    </row>
    <row r="17" spans="2:14" ht="12" customHeight="1" x14ac:dyDescent="0.2"/>
    <row r="18" spans="2:14" ht="15" customHeight="1" x14ac:dyDescent="0.2">
      <c r="B18" s="511" t="s">
        <v>385</v>
      </c>
      <c r="C18" s="511"/>
      <c r="D18" s="511"/>
      <c r="E18" s="511"/>
      <c r="F18" s="511"/>
      <c r="G18" s="511"/>
      <c r="H18" s="511"/>
      <c r="I18" s="511"/>
      <c r="J18" s="511"/>
      <c r="K18" s="511"/>
      <c r="L18" s="511"/>
      <c r="M18" s="511"/>
      <c r="N18" s="511"/>
    </row>
    <row r="19" spans="2:14" ht="7.5" customHeight="1" x14ac:dyDescent="0.2">
      <c r="L19" s="256"/>
      <c r="M19" s="256"/>
      <c r="N19" s="256"/>
    </row>
    <row r="20" spans="2:14" ht="20.25" customHeight="1" x14ac:dyDescent="0.2">
      <c r="B20" s="180"/>
      <c r="C20" s="532" t="s">
        <v>44</v>
      </c>
      <c r="D20" s="532"/>
      <c r="E20" s="532"/>
      <c r="F20" s="532"/>
      <c r="G20" s="532"/>
      <c r="H20" s="532"/>
      <c r="I20" s="532"/>
      <c r="J20" s="533"/>
      <c r="K20" s="536"/>
      <c r="L20" s="526" t="s">
        <v>45</v>
      </c>
      <c r="M20" s="527"/>
      <c r="N20" s="528"/>
    </row>
    <row r="21" spans="2:14" ht="15" customHeight="1" x14ac:dyDescent="0.2">
      <c r="B21" s="65"/>
      <c r="C21" s="43">
        <v>44742</v>
      </c>
      <c r="D21" s="43"/>
      <c r="E21" s="43">
        <v>44651</v>
      </c>
      <c r="F21" s="96"/>
      <c r="G21" s="43">
        <v>44561</v>
      </c>
      <c r="H21" s="43"/>
      <c r="I21" s="43">
        <v>44469</v>
      </c>
      <c r="K21" s="297">
        <v>44377</v>
      </c>
      <c r="L21" s="43">
        <v>44742</v>
      </c>
      <c r="M21" s="1"/>
      <c r="N21" s="297">
        <v>44377</v>
      </c>
    </row>
    <row r="22" spans="2:14" x14ac:dyDescent="0.2">
      <c r="B22" s="117" t="s">
        <v>233</v>
      </c>
      <c r="C22" s="435">
        <v>27331000000</v>
      </c>
      <c r="D22" s="139"/>
      <c r="E22" s="435">
        <v>26673000000</v>
      </c>
      <c r="F22" s="140"/>
      <c r="G22" s="435">
        <v>25662000000</v>
      </c>
      <c r="H22" s="139"/>
      <c r="I22" s="435">
        <v>24774000000</v>
      </c>
      <c r="J22" s="62"/>
      <c r="K22" s="436">
        <v>23803000000</v>
      </c>
      <c r="L22" s="435">
        <v>26673000000</v>
      </c>
      <c r="M22" s="176"/>
      <c r="N22" s="436">
        <v>22992000000</v>
      </c>
    </row>
    <row r="23" spans="2:14" x14ac:dyDescent="0.2">
      <c r="B23" s="101" t="s">
        <v>234</v>
      </c>
      <c r="C23" s="92">
        <v>1673000000</v>
      </c>
      <c r="E23" s="92">
        <v>1073000000</v>
      </c>
      <c r="G23" s="92">
        <v>1321000000</v>
      </c>
      <c r="I23" s="92">
        <v>1311000000</v>
      </c>
      <c r="K23" s="269">
        <v>1390000000</v>
      </c>
      <c r="L23" s="92">
        <v>2746000000</v>
      </c>
      <c r="N23" s="269">
        <v>2655000000</v>
      </c>
    </row>
    <row r="24" spans="2:14" x14ac:dyDescent="0.2">
      <c r="B24" s="117" t="s">
        <v>235</v>
      </c>
      <c r="C24" s="150">
        <v>-596000000</v>
      </c>
      <c r="D24" s="62"/>
      <c r="E24" s="150">
        <v>-539000000</v>
      </c>
      <c r="F24" s="62"/>
      <c r="G24" s="150">
        <v>-517000000</v>
      </c>
      <c r="H24" s="154"/>
      <c r="I24" s="150">
        <v>-625000000</v>
      </c>
      <c r="J24" s="154"/>
      <c r="K24" s="338">
        <v>-628000000</v>
      </c>
      <c r="L24" s="150">
        <v>-1135000000</v>
      </c>
      <c r="M24" s="176"/>
      <c r="N24" s="338">
        <v>-1213000000</v>
      </c>
    </row>
    <row r="25" spans="2:14" x14ac:dyDescent="0.2">
      <c r="B25" s="196" t="s">
        <v>236</v>
      </c>
      <c r="C25" s="50">
        <v>1077000000</v>
      </c>
      <c r="E25" s="50">
        <v>534000000</v>
      </c>
      <c r="G25" s="50">
        <v>804000000</v>
      </c>
      <c r="H25" s="99"/>
      <c r="I25" s="50">
        <v>686000000</v>
      </c>
      <c r="J25" s="99"/>
      <c r="K25" s="299">
        <f>SUM(K23:K24)</f>
        <v>762000000</v>
      </c>
      <c r="L25" s="50">
        <f>SUM(L23:L24)</f>
        <v>1611000000</v>
      </c>
      <c r="N25" s="299">
        <f>SUM(N23:N24)</f>
        <v>1442000000</v>
      </c>
    </row>
    <row r="26" spans="2:14" ht="15" customHeight="1" x14ac:dyDescent="0.2">
      <c r="B26" s="117"/>
      <c r="C26" s="62"/>
      <c r="D26" s="62"/>
      <c r="E26" s="62"/>
      <c r="F26" s="62"/>
      <c r="G26" s="62"/>
      <c r="H26" s="62"/>
      <c r="I26" s="62"/>
      <c r="J26" s="62"/>
      <c r="K26" s="271"/>
      <c r="L26" s="62"/>
      <c r="M26" s="176"/>
      <c r="N26" s="334"/>
    </row>
    <row r="27" spans="2:14" x14ac:dyDescent="0.2">
      <c r="B27" s="101" t="s">
        <v>237</v>
      </c>
      <c r="C27" s="92">
        <v>21000000</v>
      </c>
      <c r="E27" s="92">
        <v>22000000</v>
      </c>
      <c r="G27" s="92">
        <v>23000000</v>
      </c>
      <c r="I27" s="92">
        <v>20000000</v>
      </c>
      <c r="K27" s="269">
        <v>21000000</v>
      </c>
      <c r="L27" s="92">
        <v>43000000</v>
      </c>
      <c r="N27" s="269">
        <v>39000000</v>
      </c>
    </row>
    <row r="28" spans="2:14" x14ac:dyDescent="0.2">
      <c r="B28" s="117" t="s">
        <v>238</v>
      </c>
      <c r="C28" s="20">
        <v>91000000</v>
      </c>
      <c r="D28" s="62"/>
      <c r="E28" s="20">
        <v>142000000</v>
      </c>
      <c r="F28" s="62"/>
      <c r="G28" s="20">
        <v>226000000</v>
      </c>
      <c r="H28" s="62"/>
      <c r="I28" s="20">
        <v>217000000</v>
      </c>
      <c r="J28" s="62"/>
      <c r="K28" s="267">
        <v>225000000</v>
      </c>
      <c r="L28" s="20">
        <v>233000000</v>
      </c>
      <c r="M28" s="176"/>
      <c r="N28" s="267">
        <v>373000000</v>
      </c>
    </row>
    <row r="29" spans="2:14" x14ac:dyDescent="0.2">
      <c r="B29" s="101" t="s">
        <v>239</v>
      </c>
      <c r="C29" s="94">
        <v>-42000000</v>
      </c>
      <c r="E29" s="94">
        <v>-40000000</v>
      </c>
      <c r="G29" s="94">
        <v>-42000000</v>
      </c>
      <c r="I29" s="94">
        <v>-35000000</v>
      </c>
      <c r="K29" s="298">
        <v>-37000000</v>
      </c>
      <c r="L29" s="94">
        <v>-82000000</v>
      </c>
      <c r="N29" s="298">
        <v>-72000000</v>
      </c>
    </row>
    <row r="30" spans="2:14" ht="13.5" thickBot="1" x14ac:dyDescent="0.25">
      <c r="B30" s="145" t="s">
        <v>240</v>
      </c>
      <c r="C30" s="119">
        <v>28478000000</v>
      </c>
      <c r="D30" s="62"/>
      <c r="E30" s="119">
        <v>27331000000</v>
      </c>
      <c r="F30" s="62"/>
      <c r="G30" s="119">
        <v>26673000000</v>
      </c>
      <c r="H30" s="62"/>
      <c r="I30" s="119">
        <v>25662000000</v>
      </c>
      <c r="J30" s="62"/>
      <c r="K30" s="304">
        <f>K22+K25+SUM(K27:K29)</f>
        <v>24774000000</v>
      </c>
      <c r="L30" s="119">
        <f>L22+L25+SUM(L27:L29)</f>
        <v>28478000000</v>
      </c>
      <c r="M30" s="176"/>
      <c r="N30" s="304">
        <f>N22+N25+SUM(N27:N29)</f>
        <v>24774000000</v>
      </c>
    </row>
    <row r="31" spans="2:14" ht="15" customHeight="1" thickTop="1" x14ac:dyDescent="0.2">
      <c r="B31" s="358"/>
      <c r="C31" s="357"/>
      <c r="D31" s="256"/>
      <c r="E31" s="357"/>
      <c r="F31" s="256"/>
      <c r="G31" s="357"/>
      <c r="H31" s="256"/>
      <c r="I31" s="357"/>
      <c r="J31" s="256"/>
      <c r="K31" s="359"/>
      <c r="L31" s="357"/>
      <c r="M31" s="256"/>
      <c r="N31" s="359"/>
    </row>
    <row r="32" spans="2:14" x14ac:dyDescent="0.2">
      <c r="B32" s="525" t="s">
        <v>69</v>
      </c>
      <c r="C32" s="508"/>
      <c r="D32" s="508"/>
      <c r="E32" s="508"/>
      <c r="F32" s="508"/>
      <c r="G32" s="508"/>
      <c r="H32" s="508"/>
      <c r="I32" s="508"/>
      <c r="J32" s="508"/>
      <c r="K32" s="508"/>
      <c r="L32" s="508"/>
      <c r="M32" s="508"/>
      <c r="N32" s="508"/>
    </row>
    <row r="33" spans="2:12" x14ac:dyDescent="0.2">
      <c r="B33" s="512" t="s">
        <v>241</v>
      </c>
      <c r="C33" s="508"/>
      <c r="D33" s="508"/>
      <c r="E33" s="508"/>
      <c r="F33" s="508"/>
      <c r="G33" s="508"/>
      <c r="H33" s="508"/>
      <c r="I33" s="508"/>
      <c r="J33" s="508"/>
      <c r="K33" s="508"/>
      <c r="L33" s="508"/>
    </row>
    <row r="34" spans="2:12" ht="6" customHeight="1" x14ac:dyDescent="0.2"/>
    <row r="35" spans="2:12" ht="15" customHeight="1" x14ac:dyDescent="0.2"/>
    <row r="36" spans="2:12" ht="15" customHeight="1" x14ac:dyDescent="0.2"/>
    <row r="37" spans="2:12" ht="15" customHeight="1" x14ac:dyDescent="0.2"/>
    <row r="38" spans="2:12" ht="15" customHeight="1" x14ac:dyDescent="0.2"/>
    <row r="39" spans="2:12" ht="15" customHeight="1" x14ac:dyDescent="0.2"/>
    <row r="40" spans="2:12" ht="15" customHeight="1" x14ac:dyDescent="0.2"/>
    <row r="41" spans="2:12" ht="15" customHeight="1" x14ac:dyDescent="0.2"/>
    <row r="42" spans="2:12" ht="15" customHeight="1" x14ac:dyDescent="0.2"/>
    <row r="43" spans="2:12" ht="15" customHeight="1" x14ac:dyDescent="0.2"/>
    <row r="44" spans="2:12" ht="15" customHeight="1" x14ac:dyDescent="0.2"/>
    <row r="45" spans="2:12" ht="15" customHeight="1" x14ac:dyDescent="0.2"/>
    <row r="46" spans="2:12" ht="15" customHeight="1" x14ac:dyDescent="0.2"/>
    <row r="47" spans="2:12" ht="15" customHeight="1" x14ac:dyDescent="0.2"/>
    <row r="48" spans="2:12" ht="15" customHeight="1" x14ac:dyDescent="0.2"/>
    <row r="49" ht="15" customHeight="1" x14ac:dyDescent="0.2"/>
    <row r="50" ht="15" customHeight="1" x14ac:dyDescent="0.2"/>
    <row r="51" ht="15" customHeight="1" x14ac:dyDescent="0.2"/>
  </sheetData>
  <mergeCells count="9">
    <mergeCell ref="B5:N5"/>
    <mergeCell ref="B32:N32"/>
    <mergeCell ref="B33:L33"/>
    <mergeCell ref="C7:K7"/>
    <mergeCell ref="B16:K16"/>
    <mergeCell ref="L7:N7"/>
    <mergeCell ref="C20:K20"/>
    <mergeCell ref="L20:N20"/>
    <mergeCell ref="B18:N18"/>
  </mergeCells>
  <pageMargins left="0.75" right="0.75" top="1" bottom="1" header="0.5" footer="0.5"/>
  <pageSetup scale="58" orientation="portrait" horizont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B1:H52"/>
  <sheetViews>
    <sheetView showGridLines="0" showRuler="0" view="pageBreakPreview" zoomScale="115" zoomScaleNormal="100" zoomScaleSheetLayoutView="115" workbookViewId="0">
      <selection activeCell="B16" sqref="B16"/>
    </sheetView>
  </sheetViews>
  <sheetFormatPr defaultColWidth="13.7109375" defaultRowHeight="12.75" x14ac:dyDescent="0.2"/>
  <cols>
    <col min="1" max="1" width="2.42578125" customWidth="1"/>
    <col min="2" max="2" width="93.7109375" customWidth="1"/>
    <col min="3" max="3" width="0" hidden="1" customWidth="1"/>
    <col min="4" max="4" width="10.5703125" customWidth="1"/>
    <col min="5" max="5" width="0" hidden="1" customWidth="1"/>
    <col min="6" max="6" width="12" customWidth="1"/>
    <col min="7" max="7" width="0" hidden="1" customWidth="1"/>
    <col min="8" max="8" width="2.140625" customWidth="1"/>
  </cols>
  <sheetData>
    <row r="1" spans="2:8" ht="15" customHeight="1" x14ac:dyDescent="0.2"/>
    <row r="2" spans="2:8" x14ac:dyDescent="0.2">
      <c r="B2" s="310" t="s">
        <v>7</v>
      </c>
    </row>
    <row r="3" spans="2:8" x14ac:dyDescent="0.2">
      <c r="B3" s="312" t="s">
        <v>357</v>
      </c>
    </row>
    <row r="4" spans="2:8" x14ac:dyDescent="0.2">
      <c r="B4" s="312" t="s">
        <v>8</v>
      </c>
    </row>
    <row r="5" spans="2:8" ht="15" customHeight="1" x14ac:dyDescent="0.2">
      <c r="B5" s="511" t="s">
        <v>32</v>
      </c>
      <c r="C5" s="524"/>
      <c r="D5" s="524"/>
      <c r="E5" s="524"/>
      <c r="F5" s="524"/>
    </row>
    <row r="6" spans="2:8" ht="15" customHeight="1" x14ac:dyDescent="0.2">
      <c r="B6" s="437"/>
      <c r="C6" s="437"/>
      <c r="D6" s="437"/>
      <c r="E6" s="437"/>
      <c r="F6" s="437"/>
    </row>
    <row r="7" spans="2:8" ht="42.75" x14ac:dyDescent="0.2">
      <c r="B7" s="10"/>
      <c r="C7" s="374"/>
      <c r="D7" s="376" t="s">
        <v>242</v>
      </c>
      <c r="E7" s="166"/>
      <c r="F7" s="376" t="s">
        <v>243</v>
      </c>
      <c r="G7" s="82"/>
      <c r="H7" s="58"/>
    </row>
    <row r="8" spans="2:8" x14ac:dyDescent="0.2">
      <c r="B8" s="130"/>
      <c r="C8" s="437"/>
      <c r="D8" s="537">
        <v>44742</v>
      </c>
      <c r="E8" s="537"/>
      <c r="F8" s="537"/>
      <c r="H8" s="58"/>
    </row>
    <row r="9" spans="2:8" ht="3.4" customHeight="1" x14ac:dyDescent="0.2">
      <c r="B9" s="197"/>
      <c r="C9" s="437"/>
      <c r="D9" s="382"/>
      <c r="E9" s="382"/>
      <c r="F9" s="382"/>
      <c r="H9" s="58"/>
    </row>
    <row r="10" spans="2:8" x14ac:dyDescent="0.2">
      <c r="B10" s="197" t="s">
        <v>244</v>
      </c>
      <c r="C10" s="437"/>
      <c r="D10" s="437"/>
      <c r="E10" s="437"/>
      <c r="F10" s="437"/>
      <c r="H10" s="58"/>
    </row>
    <row r="11" spans="2:8" x14ac:dyDescent="0.2">
      <c r="B11" s="101" t="s">
        <v>245</v>
      </c>
      <c r="C11" s="437"/>
      <c r="D11" s="88">
        <v>338000000</v>
      </c>
      <c r="E11" s="437"/>
      <c r="F11" s="88">
        <v>2631000000</v>
      </c>
      <c r="H11" s="58"/>
    </row>
    <row r="12" spans="2:8" x14ac:dyDescent="0.2">
      <c r="B12" s="117" t="s">
        <v>246</v>
      </c>
      <c r="C12" s="62"/>
      <c r="D12" s="20">
        <v>20000000</v>
      </c>
      <c r="E12" s="62"/>
      <c r="F12" s="20">
        <v>119000000</v>
      </c>
      <c r="G12" s="108"/>
      <c r="H12" s="58"/>
    </row>
    <row r="13" spans="2:8" x14ac:dyDescent="0.2">
      <c r="B13" s="101" t="s">
        <v>247</v>
      </c>
      <c r="C13" s="437"/>
      <c r="D13" s="92">
        <v>41000000</v>
      </c>
      <c r="E13" s="437"/>
      <c r="F13" s="92">
        <v>856000000</v>
      </c>
      <c r="H13" s="58"/>
    </row>
    <row r="14" spans="2:8" x14ac:dyDescent="0.2">
      <c r="B14" s="117" t="s">
        <v>248</v>
      </c>
      <c r="C14" s="62"/>
      <c r="D14" s="20">
        <v>832000000</v>
      </c>
      <c r="E14" s="62"/>
      <c r="F14" s="20">
        <v>2226000000</v>
      </c>
      <c r="G14" s="108"/>
      <c r="H14" s="58"/>
    </row>
    <row r="15" spans="2:8" x14ac:dyDescent="0.2">
      <c r="B15" s="101" t="s">
        <v>249</v>
      </c>
      <c r="C15" s="437"/>
      <c r="D15" s="92">
        <v>1484000000</v>
      </c>
      <c r="E15" s="437"/>
      <c r="F15" s="92">
        <v>3627000000</v>
      </c>
      <c r="H15" s="58"/>
    </row>
    <row r="16" spans="2:8" x14ac:dyDescent="0.2">
      <c r="B16" s="117" t="s">
        <v>250</v>
      </c>
      <c r="C16" s="62"/>
      <c r="D16" s="20">
        <v>2543000000</v>
      </c>
      <c r="E16" s="62"/>
      <c r="F16" s="20">
        <v>8248000000</v>
      </c>
      <c r="G16" s="108"/>
      <c r="H16" s="58"/>
    </row>
    <row r="17" spans="2:8" x14ac:dyDescent="0.2">
      <c r="B17" s="101" t="s">
        <v>251</v>
      </c>
      <c r="C17" s="437"/>
      <c r="D17" s="94">
        <v>0</v>
      </c>
      <c r="E17" s="437"/>
      <c r="F17" s="94">
        <v>5513000000</v>
      </c>
      <c r="H17" s="58"/>
    </row>
    <row r="18" spans="2:8" x14ac:dyDescent="0.2">
      <c r="B18" s="117"/>
      <c r="C18" s="62"/>
      <c r="D18" s="119">
        <v>5258000000</v>
      </c>
      <c r="E18" s="62"/>
      <c r="F18" s="119">
        <v>23220000000</v>
      </c>
      <c r="G18" s="108"/>
      <c r="H18" s="58"/>
    </row>
    <row r="19" spans="2:8" ht="4.1500000000000004" customHeight="1" x14ac:dyDescent="0.2">
      <c r="B19" s="438"/>
      <c r="C19" s="437"/>
      <c r="D19" s="439"/>
      <c r="E19" s="437"/>
      <c r="F19" s="439"/>
      <c r="H19" s="58"/>
    </row>
    <row r="20" spans="2:8" ht="15" customHeight="1" x14ac:dyDescent="0.2">
      <c r="B20" s="440"/>
      <c r="C20" s="440"/>
      <c r="D20" s="440"/>
      <c r="E20" s="440"/>
      <c r="F20" s="440"/>
      <c r="G20" s="81"/>
    </row>
    <row r="21" spans="2:8" ht="42.75" x14ac:dyDescent="0.2">
      <c r="B21" s="10"/>
      <c r="C21" s="382"/>
      <c r="D21" s="376" t="s">
        <v>242</v>
      </c>
      <c r="E21" s="166"/>
      <c r="F21" s="376" t="s">
        <v>243</v>
      </c>
      <c r="G21" s="82"/>
      <c r="H21" s="58"/>
    </row>
    <row r="22" spans="2:8" x14ac:dyDescent="0.2">
      <c r="B22" s="101"/>
      <c r="C22" s="437"/>
      <c r="D22" s="537">
        <v>44742</v>
      </c>
      <c r="E22" s="537"/>
      <c r="F22" s="537"/>
      <c r="H22" s="58"/>
    </row>
    <row r="23" spans="2:8" x14ac:dyDescent="0.2">
      <c r="B23" s="197"/>
      <c r="C23" s="437"/>
      <c r="D23" s="382"/>
      <c r="E23" s="382"/>
      <c r="F23" s="382"/>
      <c r="H23" s="58"/>
    </row>
    <row r="24" spans="2:8" x14ac:dyDescent="0.2">
      <c r="B24" s="197" t="s">
        <v>252</v>
      </c>
      <c r="C24" s="437"/>
      <c r="D24" s="437"/>
      <c r="E24" s="437"/>
      <c r="F24" s="437"/>
      <c r="H24" s="58"/>
    </row>
    <row r="25" spans="2:8" x14ac:dyDescent="0.2">
      <c r="B25" s="101" t="s">
        <v>253</v>
      </c>
      <c r="C25" s="437"/>
      <c r="D25" s="88">
        <v>543000000</v>
      </c>
      <c r="E25" s="437"/>
      <c r="F25" s="88">
        <v>1393000000</v>
      </c>
      <c r="H25" s="58"/>
    </row>
    <row r="26" spans="2:8" x14ac:dyDescent="0.2">
      <c r="B26" s="117" t="s">
        <v>254</v>
      </c>
      <c r="C26" s="62"/>
      <c r="D26" s="20">
        <v>621000000</v>
      </c>
      <c r="E26" s="62"/>
      <c r="F26" s="20">
        <v>1126000000</v>
      </c>
      <c r="G26" s="108"/>
      <c r="H26" s="58"/>
    </row>
    <row r="27" spans="2:8" x14ac:dyDescent="0.2">
      <c r="B27" s="101" t="s">
        <v>255</v>
      </c>
      <c r="C27" s="437"/>
      <c r="D27" s="92">
        <v>1719000000</v>
      </c>
      <c r="E27" s="437"/>
      <c r="F27" s="92">
        <v>12000000</v>
      </c>
      <c r="H27" s="58"/>
    </row>
    <row r="28" spans="2:8" x14ac:dyDescent="0.2">
      <c r="B28" s="117" t="s">
        <v>256</v>
      </c>
      <c r="C28" s="62"/>
      <c r="D28" s="20">
        <v>2283000000</v>
      </c>
      <c r="E28" s="62"/>
      <c r="F28" s="20">
        <v>0</v>
      </c>
      <c r="G28" s="108"/>
      <c r="H28" s="58"/>
    </row>
    <row r="29" spans="2:8" x14ac:dyDescent="0.2">
      <c r="B29" s="101" t="s">
        <v>257</v>
      </c>
      <c r="C29" s="437"/>
      <c r="D29" s="92">
        <v>92000000</v>
      </c>
      <c r="E29" s="437"/>
      <c r="F29" s="92">
        <v>0</v>
      </c>
      <c r="H29" s="58"/>
    </row>
    <row r="30" spans="2:8" hidden="1" x14ac:dyDescent="0.2">
      <c r="B30" s="117" t="s">
        <v>258</v>
      </c>
      <c r="C30" s="62"/>
      <c r="D30" s="20">
        <v>0</v>
      </c>
      <c r="E30" s="62"/>
      <c r="F30" s="20">
        <v>0</v>
      </c>
      <c r="G30" s="108"/>
      <c r="H30" s="58"/>
    </row>
    <row r="31" spans="2:8" x14ac:dyDescent="0.2">
      <c r="B31" s="117" t="s">
        <v>259</v>
      </c>
      <c r="C31" s="62"/>
      <c r="D31" s="20">
        <v>0</v>
      </c>
      <c r="E31" s="62"/>
      <c r="F31" s="20">
        <v>20689000000</v>
      </c>
      <c r="H31" s="58"/>
    </row>
    <row r="32" spans="2:8" x14ac:dyDescent="0.2">
      <c r="B32" s="441"/>
      <c r="C32" s="442"/>
      <c r="D32" s="443">
        <v>5258000000</v>
      </c>
      <c r="E32" s="442"/>
      <c r="F32" s="443">
        <v>23220000000</v>
      </c>
      <c r="G32" s="108"/>
      <c r="H32" s="58"/>
    </row>
    <row r="33" spans="2:8" ht="4.1500000000000004" customHeight="1" x14ac:dyDescent="0.2">
      <c r="B33" s="198"/>
      <c r="D33" s="199"/>
      <c r="F33" s="199"/>
      <c r="H33" s="58"/>
    </row>
    <row r="34" spans="2:8" ht="15" customHeight="1" x14ac:dyDescent="0.2">
      <c r="B34" s="77"/>
      <c r="C34" s="77"/>
      <c r="D34" s="77"/>
      <c r="E34" s="77"/>
      <c r="F34" s="77"/>
      <c r="G34" s="77"/>
    </row>
    <row r="35" spans="2:8" ht="15" customHeight="1" x14ac:dyDescent="0.2"/>
    <row r="36" spans="2:8" ht="15" customHeight="1" x14ac:dyDescent="0.2"/>
    <row r="37" spans="2:8" ht="15" customHeight="1" x14ac:dyDescent="0.2"/>
    <row r="38" spans="2:8" ht="15" customHeight="1" x14ac:dyDescent="0.2"/>
    <row r="39" spans="2:8" ht="15" customHeight="1" x14ac:dyDescent="0.2"/>
    <row r="40" spans="2:8" ht="15" customHeight="1" x14ac:dyDescent="0.2"/>
    <row r="41" spans="2:8" ht="15" customHeight="1" x14ac:dyDescent="0.2"/>
    <row r="42" spans="2:8" ht="15" customHeight="1" x14ac:dyDescent="0.2"/>
    <row r="43" spans="2:8" ht="15" customHeight="1" x14ac:dyDescent="0.2"/>
    <row r="44" spans="2:8" ht="15" customHeight="1" x14ac:dyDescent="0.2"/>
    <row r="45" spans="2:8" ht="15" customHeight="1" x14ac:dyDescent="0.2"/>
    <row r="46" spans="2:8" ht="15" customHeight="1" x14ac:dyDescent="0.2"/>
    <row r="47" spans="2:8" ht="15" customHeight="1" x14ac:dyDescent="0.2"/>
    <row r="48" spans="2:8" ht="15" customHeight="1" x14ac:dyDescent="0.2"/>
    <row r="49" ht="15" customHeight="1" x14ac:dyDescent="0.2"/>
    <row r="50" ht="15" customHeight="1" x14ac:dyDescent="0.2"/>
    <row r="51" ht="15" customHeight="1" x14ac:dyDescent="0.2"/>
    <row r="52" ht="15" customHeight="1" x14ac:dyDescent="0.2"/>
  </sheetData>
  <mergeCells count="3">
    <mergeCell ref="B5:F5"/>
    <mergeCell ref="D8:F8"/>
    <mergeCell ref="D22:F22"/>
  </mergeCells>
  <pageMargins left="0.75" right="0.75" top="1" bottom="1" header="0.5" footer="0.5"/>
  <pageSetup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B1:Q56"/>
  <sheetViews>
    <sheetView showGridLines="0" showRuler="0" view="pageBreakPreview" zoomScaleNormal="100" zoomScaleSheetLayoutView="100" workbookViewId="0">
      <selection activeCell="O26" sqref="O26:O35"/>
    </sheetView>
  </sheetViews>
  <sheetFormatPr defaultColWidth="13.7109375" defaultRowHeight="12.75" x14ac:dyDescent="0.2"/>
  <cols>
    <col min="1" max="1" width="3.140625" style="437" customWidth="1"/>
    <col min="2" max="2" width="57.28515625" style="437" customWidth="1"/>
    <col min="3" max="3" width="0" style="437" hidden="1" customWidth="1"/>
    <col min="4" max="4" width="15.140625" style="437" customWidth="1"/>
    <col min="5" max="5" width="0" style="437" hidden="1" customWidth="1"/>
    <col min="6" max="6" width="11.7109375" style="437" customWidth="1"/>
    <col min="7" max="7" width="0" style="437" hidden="1" customWidth="1"/>
    <col min="8" max="8" width="11.7109375" style="437" customWidth="1"/>
    <col min="9" max="10" width="0" style="437" hidden="1" customWidth="1"/>
    <col min="11" max="11" width="15.140625" style="437" customWidth="1"/>
    <col min="12" max="12" width="0" style="437" hidden="1" customWidth="1"/>
    <col min="13" max="13" width="11.7109375" style="437" customWidth="1"/>
    <col min="14" max="14" width="0" style="437" hidden="1" customWidth="1"/>
    <col min="15" max="15" width="11.7109375" style="437" customWidth="1"/>
    <col min="16" max="16" width="0" style="437" hidden="1" customWidth="1"/>
    <col min="17" max="17" width="3.140625" style="437" customWidth="1"/>
    <col min="18" max="16384" width="13.7109375" style="437"/>
  </cols>
  <sheetData>
    <row r="1" spans="2:17" ht="15" customHeight="1" x14ac:dyDescent="0.2"/>
    <row r="2" spans="2:17" x14ac:dyDescent="0.2">
      <c r="B2" s="444" t="s">
        <v>7</v>
      </c>
    </row>
    <row r="3" spans="2:17" x14ac:dyDescent="0.2">
      <c r="B3" s="312" t="s">
        <v>357</v>
      </c>
    </row>
    <row r="4" spans="2:17" x14ac:dyDescent="0.2">
      <c r="B4" s="312" t="s">
        <v>8</v>
      </c>
    </row>
    <row r="5" spans="2:17" ht="15" customHeight="1" x14ac:dyDescent="0.2">
      <c r="B5" s="511" t="s">
        <v>35</v>
      </c>
      <c r="C5" s="524"/>
      <c r="D5" s="524"/>
      <c r="E5" s="524"/>
      <c r="F5" s="524"/>
      <c r="G5" s="524"/>
      <c r="H5" s="524"/>
      <c r="I5" s="524"/>
      <c r="J5" s="524"/>
      <c r="K5" s="524"/>
      <c r="L5" s="524"/>
      <c r="M5" s="524"/>
      <c r="N5" s="524"/>
      <c r="O5" s="524"/>
    </row>
    <row r="6" spans="2:17" ht="15" customHeight="1" x14ac:dyDescent="0.2"/>
    <row r="7" spans="2:17" ht="15" customHeight="1" x14ac:dyDescent="0.2">
      <c r="B7" s="180"/>
      <c r="C7" s="379"/>
      <c r="D7" s="540">
        <v>44742</v>
      </c>
      <c r="E7" s="540"/>
      <c r="F7" s="540"/>
      <c r="G7" s="540"/>
      <c r="H7" s="540"/>
      <c r="I7" s="445"/>
      <c r="J7" s="446"/>
      <c r="K7" s="542">
        <v>44561</v>
      </c>
      <c r="L7" s="540"/>
      <c r="M7" s="540"/>
      <c r="N7" s="540"/>
      <c r="O7" s="540"/>
      <c r="P7" s="445"/>
      <c r="Q7" s="447"/>
    </row>
    <row r="8" spans="2:17" ht="15" hidden="1" customHeight="1" x14ac:dyDescent="0.2">
      <c r="B8" s="130" t="s">
        <v>8</v>
      </c>
      <c r="D8" s="541" t="s">
        <v>70</v>
      </c>
      <c r="E8" s="541"/>
      <c r="F8" s="541"/>
      <c r="G8" s="541"/>
      <c r="H8" s="541"/>
      <c r="J8" s="447"/>
      <c r="K8" s="543" t="s">
        <v>70</v>
      </c>
      <c r="L8" s="541"/>
      <c r="M8" s="541"/>
      <c r="N8" s="541"/>
      <c r="O8" s="541"/>
      <c r="Q8" s="447"/>
    </row>
    <row r="9" spans="2:17" ht="15" customHeight="1" x14ac:dyDescent="0.2">
      <c r="B9" s="447"/>
      <c r="D9" s="380" t="s">
        <v>260</v>
      </c>
      <c r="E9" s="379"/>
      <c r="F9" s="380" t="s">
        <v>261</v>
      </c>
      <c r="G9" s="379"/>
      <c r="H9" s="201" t="s">
        <v>262</v>
      </c>
      <c r="J9" s="447"/>
      <c r="K9" s="450" t="s">
        <v>260</v>
      </c>
      <c r="L9" s="379"/>
      <c r="M9" s="380" t="s">
        <v>261</v>
      </c>
      <c r="N9" s="379"/>
      <c r="O9" s="380" t="s">
        <v>262</v>
      </c>
      <c r="Q9" s="447"/>
    </row>
    <row r="10" spans="2:17" ht="15" customHeight="1" x14ac:dyDescent="0.2">
      <c r="B10" s="202" t="s">
        <v>263</v>
      </c>
      <c r="D10" s="221"/>
      <c r="F10" s="221"/>
      <c r="H10" s="221"/>
      <c r="J10" s="202"/>
      <c r="K10" s="451"/>
      <c r="L10" s="452"/>
      <c r="M10" s="221"/>
      <c r="N10" s="452"/>
      <c r="O10" s="221"/>
      <c r="Q10" s="447"/>
    </row>
    <row r="11" spans="2:17" ht="15" customHeight="1" x14ac:dyDescent="0.2">
      <c r="B11" s="203" t="s">
        <v>264</v>
      </c>
      <c r="C11" s="222"/>
      <c r="D11" s="204">
        <v>214000000</v>
      </c>
      <c r="E11" s="222"/>
      <c r="F11" s="204">
        <v>212000000</v>
      </c>
      <c r="G11" s="223"/>
      <c r="H11" s="205">
        <v>0.01</v>
      </c>
      <c r="I11" s="224"/>
      <c r="J11" s="210"/>
      <c r="K11" s="453">
        <v>50000000</v>
      </c>
      <c r="L11" s="454"/>
      <c r="M11" s="455">
        <v>50000000</v>
      </c>
      <c r="N11" s="456"/>
      <c r="O11" s="457">
        <v>0</v>
      </c>
      <c r="P11" s="448"/>
      <c r="Q11" s="447"/>
    </row>
    <row r="12" spans="2:17" ht="15" customHeight="1" x14ac:dyDescent="0.2">
      <c r="B12" s="206" t="s">
        <v>265</v>
      </c>
      <c r="D12" s="207">
        <v>52000000</v>
      </c>
      <c r="F12" s="207">
        <v>50000000</v>
      </c>
      <c r="H12" s="208">
        <v>0</v>
      </c>
      <c r="J12" s="202"/>
      <c r="K12" s="458">
        <v>74000000</v>
      </c>
      <c r="L12" s="452"/>
      <c r="M12" s="459">
        <v>74000000</v>
      </c>
      <c r="N12" s="452"/>
      <c r="O12" s="460">
        <v>0</v>
      </c>
      <c r="Q12" s="447"/>
    </row>
    <row r="13" spans="2:17" ht="15" customHeight="1" x14ac:dyDescent="0.2">
      <c r="B13" s="203" t="s">
        <v>266</v>
      </c>
      <c r="C13" s="222"/>
      <c r="D13" s="209">
        <v>1428000000</v>
      </c>
      <c r="E13" s="222"/>
      <c r="F13" s="209">
        <v>1253000000</v>
      </c>
      <c r="G13" s="223"/>
      <c r="H13" s="205">
        <v>0.03</v>
      </c>
      <c r="I13" s="224"/>
      <c r="J13" s="210"/>
      <c r="K13" s="461">
        <v>1386000000</v>
      </c>
      <c r="L13" s="454"/>
      <c r="M13" s="462">
        <v>1441000000</v>
      </c>
      <c r="N13" s="456"/>
      <c r="O13" s="457">
        <v>0.04</v>
      </c>
      <c r="P13" s="448"/>
      <c r="Q13" s="447"/>
    </row>
    <row r="14" spans="2:17" ht="15" customHeight="1" x14ac:dyDescent="0.2">
      <c r="B14" s="206" t="s">
        <v>267</v>
      </c>
      <c r="D14" s="207">
        <v>186000000</v>
      </c>
      <c r="F14" s="207">
        <v>153000000</v>
      </c>
      <c r="H14" s="208">
        <v>0.01</v>
      </c>
      <c r="J14" s="202"/>
      <c r="K14" s="458">
        <v>197000000</v>
      </c>
      <c r="L14" s="452"/>
      <c r="M14" s="459">
        <v>205000000</v>
      </c>
      <c r="N14" s="452"/>
      <c r="O14" s="460">
        <v>0.01</v>
      </c>
      <c r="Q14" s="447"/>
    </row>
    <row r="15" spans="2:17" ht="15" customHeight="1" x14ac:dyDescent="0.2">
      <c r="B15" s="210" t="s">
        <v>268</v>
      </c>
      <c r="C15" s="222"/>
      <c r="D15" s="222"/>
      <c r="E15" s="222"/>
      <c r="F15" s="222"/>
      <c r="G15" s="223"/>
      <c r="H15" s="222"/>
      <c r="I15" s="224"/>
      <c r="J15" s="210"/>
      <c r="K15" s="463"/>
      <c r="L15" s="454"/>
      <c r="M15" s="454"/>
      <c r="N15" s="456"/>
      <c r="O15" s="454"/>
      <c r="P15" s="448"/>
      <c r="Q15" s="447"/>
    </row>
    <row r="16" spans="2:17" ht="15" customHeight="1" x14ac:dyDescent="0.2">
      <c r="B16" s="206" t="s">
        <v>269</v>
      </c>
      <c r="D16" s="207">
        <v>5484000000</v>
      </c>
      <c r="F16" s="207">
        <v>4834000000</v>
      </c>
      <c r="H16" s="208">
        <v>0.13</v>
      </c>
      <c r="J16" s="202"/>
      <c r="K16" s="458">
        <v>4881000000</v>
      </c>
      <c r="L16" s="452"/>
      <c r="M16" s="459">
        <v>5109000000</v>
      </c>
      <c r="N16" s="452"/>
      <c r="O16" s="460">
        <v>0.13</v>
      </c>
      <c r="Q16" s="447"/>
    </row>
    <row r="17" spans="2:17" ht="15" customHeight="1" x14ac:dyDescent="0.2">
      <c r="B17" s="203" t="s">
        <v>270</v>
      </c>
      <c r="C17" s="222"/>
      <c r="D17" s="209">
        <v>884000000</v>
      </c>
      <c r="E17" s="222"/>
      <c r="F17" s="209">
        <v>746000000</v>
      </c>
      <c r="G17" s="223"/>
      <c r="H17" s="205">
        <v>0.02</v>
      </c>
      <c r="I17" s="224"/>
      <c r="J17" s="210"/>
      <c r="K17" s="461">
        <v>880000000</v>
      </c>
      <c r="L17" s="454"/>
      <c r="M17" s="462">
        <v>932000000</v>
      </c>
      <c r="N17" s="456"/>
      <c r="O17" s="457">
        <v>0.02</v>
      </c>
      <c r="P17" s="448"/>
      <c r="Q17" s="447"/>
    </row>
    <row r="18" spans="2:17" ht="15" customHeight="1" x14ac:dyDescent="0.2">
      <c r="B18" s="206" t="s">
        <v>271</v>
      </c>
      <c r="D18" s="207">
        <v>2857000000</v>
      </c>
      <c r="F18" s="207">
        <v>2335000000</v>
      </c>
      <c r="H18" s="208">
        <v>0.06</v>
      </c>
      <c r="J18" s="202"/>
      <c r="K18" s="458">
        <v>2881000000</v>
      </c>
      <c r="L18" s="452"/>
      <c r="M18" s="459">
        <v>2987000000</v>
      </c>
      <c r="N18" s="452"/>
      <c r="O18" s="460">
        <v>0.08</v>
      </c>
      <c r="Q18" s="447"/>
    </row>
    <row r="19" spans="2:17" ht="15" customHeight="1" x14ac:dyDescent="0.2">
      <c r="B19" s="203" t="s">
        <v>272</v>
      </c>
      <c r="C19" s="222"/>
      <c r="D19" s="209">
        <v>2520000000</v>
      </c>
      <c r="E19" s="222"/>
      <c r="F19" s="209">
        <v>2059000000</v>
      </c>
      <c r="G19" s="223"/>
      <c r="H19" s="205">
        <v>0.05</v>
      </c>
      <c r="I19" s="224"/>
      <c r="J19" s="210"/>
      <c r="K19" s="461">
        <v>2503000000</v>
      </c>
      <c r="L19" s="454"/>
      <c r="M19" s="462">
        <v>2627000000</v>
      </c>
      <c r="N19" s="456"/>
      <c r="O19" s="457">
        <v>7.0000000000000007E-2</v>
      </c>
      <c r="P19" s="448"/>
      <c r="Q19" s="447"/>
    </row>
    <row r="20" spans="2:17" ht="15" customHeight="1" x14ac:dyDescent="0.2">
      <c r="B20" s="206" t="s">
        <v>273</v>
      </c>
      <c r="D20" s="207">
        <v>3304000000</v>
      </c>
      <c r="F20" s="207">
        <v>2674000000</v>
      </c>
      <c r="H20" s="208">
        <v>7.0000000000000007E-2</v>
      </c>
      <c r="J20" s="202"/>
      <c r="K20" s="458">
        <v>3227000000</v>
      </c>
      <c r="L20" s="452"/>
      <c r="M20" s="459">
        <v>3349000000</v>
      </c>
      <c r="N20" s="452"/>
      <c r="O20" s="460">
        <v>0.08</v>
      </c>
      <c r="Q20" s="447"/>
    </row>
    <row r="21" spans="2:17" ht="15" customHeight="1" x14ac:dyDescent="0.2">
      <c r="B21" s="210" t="s">
        <v>274</v>
      </c>
      <c r="C21" s="222"/>
      <c r="D21" s="209">
        <v>801000000</v>
      </c>
      <c r="E21" s="222"/>
      <c r="F21" s="209">
        <v>743000000</v>
      </c>
      <c r="G21" s="223"/>
      <c r="H21" s="205">
        <v>0.02</v>
      </c>
      <c r="I21" s="224"/>
      <c r="J21" s="210"/>
      <c r="K21" s="461">
        <v>812000000</v>
      </c>
      <c r="L21" s="454"/>
      <c r="M21" s="462">
        <v>881000000</v>
      </c>
      <c r="N21" s="456"/>
      <c r="O21" s="457">
        <v>0.02</v>
      </c>
      <c r="P21" s="448"/>
      <c r="Q21" s="447"/>
    </row>
    <row r="22" spans="2:17" ht="15" customHeight="1" x14ac:dyDescent="0.2">
      <c r="B22" s="202" t="s">
        <v>275</v>
      </c>
      <c r="D22" s="207">
        <v>917000000</v>
      </c>
      <c r="F22" s="207">
        <v>845000000</v>
      </c>
      <c r="H22" s="208">
        <v>0.02</v>
      </c>
      <c r="J22" s="202"/>
      <c r="K22" s="458">
        <v>648000000</v>
      </c>
      <c r="L22" s="452"/>
      <c r="M22" s="459">
        <v>648000000</v>
      </c>
      <c r="N22" s="452"/>
      <c r="O22" s="460">
        <v>0.02</v>
      </c>
      <c r="Q22" s="447"/>
    </row>
    <row r="23" spans="2:17" ht="15" customHeight="1" x14ac:dyDescent="0.2">
      <c r="B23" s="210" t="s">
        <v>276</v>
      </c>
      <c r="C23" s="222"/>
      <c r="D23" s="209">
        <v>3116000000</v>
      </c>
      <c r="E23" s="222"/>
      <c r="F23" s="209">
        <v>3046000000</v>
      </c>
      <c r="G23" s="223"/>
      <c r="H23" s="205">
        <v>0.08</v>
      </c>
      <c r="I23" s="224"/>
      <c r="J23" s="210"/>
      <c r="K23" s="461">
        <v>2669000000</v>
      </c>
      <c r="L23" s="454"/>
      <c r="M23" s="462">
        <v>2964000000</v>
      </c>
      <c r="N23" s="456"/>
      <c r="O23" s="457">
        <v>7.0000000000000007E-2</v>
      </c>
      <c r="P23" s="448"/>
      <c r="Q23" s="447"/>
    </row>
    <row r="24" spans="2:17" ht="15" customHeight="1" x14ac:dyDescent="0.2">
      <c r="B24" s="202" t="s">
        <v>277</v>
      </c>
      <c r="D24" s="207">
        <v>5644000000</v>
      </c>
      <c r="F24" s="207">
        <v>5319000000</v>
      </c>
      <c r="H24" s="208">
        <v>0.14000000000000001</v>
      </c>
      <c r="J24" s="202"/>
      <c r="K24" s="458">
        <v>4514000000</v>
      </c>
      <c r="L24" s="452"/>
      <c r="M24" s="459">
        <v>4550000000</v>
      </c>
      <c r="N24" s="452"/>
      <c r="O24" s="460">
        <v>0.12</v>
      </c>
      <c r="Q24" s="447"/>
    </row>
    <row r="25" spans="2:17" ht="15" customHeight="1" x14ac:dyDescent="0.2">
      <c r="B25" s="210" t="s">
        <v>278</v>
      </c>
      <c r="C25" s="222"/>
      <c r="D25" s="211">
        <v>4321000000</v>
      </c>
      <c r="E25" s="222"/>
      <c r="F25" s="211">
        <v>4129000000</v>
      </c>
      <c r="G25" s="223"/>
      <c r="H25" s="212">
        <v>0.11</v>
      </c>
      <c r="I25" s="224"/>
      <c r="J25" s="210"/>
      <c r="K25" s="464">
        <v>4002000000</v>
      </c>
      <c r="L25" s="454"/>
      <c r="M25" s="211">
        <v>4145000000</v>
      </c>
      <c r="N25" s="456"/>
      <c r="O25" s="212">
        <v>0.11</v>
      </c>
      <c r="P25" s="448"/>
      <c r="Q25" s="447"/>
    </row>
    <row r="26" spans="2:17" ht="15" customHeight="1" x14ac:dyDescent="0.2">
      <c r="B26" s="213" t="s">
        <v>279</v>
      </c>
      <c r="D26" s="214">
        <f>SUM(D11:D25)</f>
        <v>31728000000</v>
      </c>
      <c r="F26" s="214">
        <f>SUM(F11:F25)</f>
        <v>28398000000</v>
      </c>
      <c r="H26" s="215">
        <f>SUM(H11:H25)</f>
        <v>0.75</v>
      </c>
      <c r="J26" s="202"/>
      <c r="K26" s="465">
        <f>SUM(K11:K25)</f>
        <v>28724000000</v>
      </c>
      <c r="L26" s="452"/>
      <c r="M26" s="214">
        <f>SUM(M11:M25)</f>
        <v>29962000000</v>
      </c>
      <c r="N26" s="452"/>
      <c r="O26" s="215">
        <f>SUM(O11:O25)</f>
        <v>0.77</v>
      </c>
      <c r="Q26" s="447"/>
    </row>
    <row r="27" spans="2:17" ht="15" customHeight="1" x14ac:dyDescent="0.2">
      <c r="B27" s="210" t="s">
        <v>280</v>
      </c>
      <c r="C27" s="222"/>
      <c r="D27" s="209">
        <v>1099000000</v>
      </c>
      <c r="E27" s="222"/>
      <c r="F27" s="209">
        <v>958000000</v>
      </c>
      <c r="G27" s="223"/>
      <c r="H27" s="205">
        <v>0.03</v>
      </c>
      <c r="I27" s="224"/>
      <c r="J27" s="210"/>
      <c r="K27" s="461">
        <v>1135000000</v>
      </c>
      <c r="L27" s="454"/>
      <c r="M27" s="462">
        <v>1171000000</v>
      </c>
      <c r="N27" s="456"/>
      <c r="O27" s="457">
        <v>0.03</v>
      </c>
      <c r="P27" s="448"/>
      <c r="Q27" s="447"/>
    </row>
    <row r="28" spans="2:17" ht="15" customHeight="1" x14ac:dyDescent="0.2">
      <c r="B28" s="202" t="s">
        <v>281</v>
      </c>
      <c r="J28" s="202"/>
      <c r="K28" s="466"/>
      <c r="L28" s="452"/>
      <c r="M28" s="452"/>
      <c r="N28" s="452"/>
      <c r="O28" s="452"/>
      <c r="Q28" s="447"/>
    </row>
    <row r="29" spans="2:17" ht="15" customHeight="1" x14ac:dyDescent="0.2">
      <c r="B29" s="203" t="s">
        <v>282</v>
      </c>
      <c r="C29" s="222"/>
      <c r="D29" s="209">
        <v>1351000000</v>
      </c>
      <c r="E29" s="222"/>
      <c r="F29" s="209">
        <v>1351000000</v>
      </c>
      <c r="G29" s="223"/>
      <c r="H29" s="205">
        <v>0.04</v>
      </c>
      <c r="I29" s="224"/>
      <c r="J29" s="210"/>
      <c r="K29" s="461">
        <v>1181000000</v>
      </c>
      <c r="L29" s="454"/>
      <c r="M29" s="462">
        <v>1181000000</v>
      </c>
      <c r="N29" s="456"/>
      <c r="O29" s="457">
        <v>0.03</v>
      </c>
      <c r="P29" s="448"/>
      <c r="Q29" s="447"/>
    </row>
    <row r="30" spans="2:17" ht="15" customHeight="1" x14ac:dyDescent="0.2">
      <c r="B30" s="206" t="s">
        <v>283</v>
      </c>
      <c r="C30" s="225"/>
      <c r="D30" s="216">
        <v>388000000</v>
      </c>
      <c r="E30" s="225"/>
      <c r="F30" s="216">
        <v>381000000</v>
      </c>
      <c r="G30" s="226"/>
      <c r="H30" s="217">
        <v>0.01</v>
      </c>
      <c r="I30" s="227"/>
      <c r="J30" s="228"/>
      <c r="K30" s="467">
        <v>339000000</v>
      </c>
      <c r="L30" s="468"/>
      <c r="M30" s="469">
        <v>340000000</v>
      </c>
      <c r="N30" s="470"/>
      <c r="O30" s="471">
        <v>0.01</v>
      </c>
      <c r="P30" s="449"/>
      <c r="Q30" s="447"/>
    </row>
    <row r="31" spans="2:17" ht="15" customHeight="1" x14ac:dyDescent="0.2">
      <c r="B31" s="203" t="s">
        <v>284</v>
      </c>
      <c r="C31" s="222"/>
      <c r="D31" s="209">
        <v>936000000</v>
      </c>
      <c r="E31" s="222"/>
      <c r="F31" s="209">
        <v>936000000</v>
      </c>
      <c r="G31" s="223"/>
      <c r="H31" s="205">
        <v>0.02</v>
      </c>
      <c r="I31" s="224"/>
      <c r="J31" s="210"/>
      <c r="K31" s="461">
        <v>829000000</v>
      </c>
      <c r="L31" s="454"/>
      <c r="M31" s="462">
        <v>829000000</v>
      </c>
      <c r="N31" s="456"/>
      <c r="O31" s="457">
        <v>0.02</v>
      </c>
      <c r="P31" s="448"/>
      <c r="Q31" s="447"/>
    </row>
    <row r="32" spans="2:17" ht="15" customHeight="1" x14ac:dyDescent="0.2">
      <c r="B32" s="202" t="s">
        <v>285</v>
      </c>
      <c r="D32" s="207">
        <v>2315000000</v>
      </c>
      <c r="F32" s="207">
        <v>2119000000</v>
      </c>
      <c r="H32" s="208">
        <v>0.06</v>
      </c>
      <c r="J32" s="202"/>
      <c r="K32" s="458">
        <v>2168000000</v>
      </c>
      <c r="L32" s="452"/>
      <c r="M32" s="459">
        <v>2265000000</v>
      </c>
      <c r="N32" s="452"/>
      <c r="O32" s="460">
        <v>0.06</v>
      </c>
      <c r="Q32" s="447"/>
    </row>
    <row r="33" spans="2:17" ht="15" customHeight="1" x14ac:dyDescent="0.2">
      <c r="B33" s="210" t="s">
        <v>286</v>
      </c>
      <c r="C33" s="222"/>
      <c r="D33" s="209">
        <v>2122000000</v>
      </c>
      <c r="E33" s="222"/>
      <c r="F33" s="209">
        <v>1971000000</v>
      </c>
      <c r="G33" s="223"/>
      <c r="H33" s="205">
        <v>0.05</v>
      </c>
      <c r="I33" s="224"/>
      <c r="J33" s="210"/>
      <c r="K33" s="461">
        <v>1581000000</v>
      </c>
      <c r="L33" s="454"/>
      <c r="M33" s="462">
        <v>1549000000</v>
      </c>
      <c r="N33" s="456"/>
      <c r="O33" s="457">
        <v>0.04</v>
      </c>
      <c r="P33" s="448"/>
      <c r="Q33" s="447"/>
    </row>
    <row r="34" spans="2:17" ht="15" customHeight="1" x14ac:dyDescent="0.2">
      <c r="B34" s="202" t="s">
        <v>287</v>
      </c>
      <c r="D34" s="207">
        <v>587000000</v>
      </c>
      <c r="F34" s="207">
        <v>673000000</v>
      </c>
      <c r="H34" s="208">
        <v>0.02</v>
      </c>
      <c r="J34" s="202"/>
      <c r="K34" s="458">
        <v>971000000</v>
      </c>
      <c r="L34" s="452"/>
      <c r="M34" s="459">
        <v>1305000000</v>
      </c>
      <c r="N34" s="452"/>
      <c r="O34" s="460">
        <v>0.03</v>
      </c>
      <c r="Q34" s="447"/>
    </row>
    <row r="35" spans="2:17" ht="15" customHeight="1" x14ac:dyDescent="0.2">
      <c r="B35" s="210" t="s">
        <v>288</v>
      </c>
      <c r="C35" s="222"/>
      <c r="D35" s="211">
        <v>822000000</v>
      </c>
      <c r="E35" s="222"/>
      <c r="F35" s="211">
        <v>823000000</v>
      </c>
      <c r="G35" s="223"/>
      <c r="H35" s="212">
        <v>0.02</v>
      </c>
      <c r="I35" s="224"/>
      <c r="J35" s="210"/>
      <c r="K35" s="464">
        <v>373000000</v>
      </c>
      <c r="L35" s="454"/>
      <c r="M35" s="211">
        <v>373000000</v>
      </c>
      <c r="N35" s="456"/>
      <c r="O35" s="212">
        <v>0.01</v>
      </c>
      <c r="P35" s="448"/>
      <c r="Q35" s="447"/>
    </row>
    <row r="36" spans="2:17" ht="15" customHeight="1" x14ac:dyDescent="0.2">
      <c r="B36" s="218" t="s">
        <v>289</v>
      </c>
      <c r="D36" s="219">
        <v>41348000000</v>
      </c>
      <c r="F36" s="219">
        <v>37610000000</v>
      </c>
      <c r="H36" s="220">
        <v>1</v>
      </c>
      <c r="J36" s="202"/>
      <c r="K36" s="472">
        <v>37301000000</v>
      </c>
      <c r="L36" s="452"/>
      <c r="M36" s="219">
        <v>38975000000</v>
      </c>
      <c r="N36" s="452"/>
      <c r="O36" s="220">
        <v>1</v>
      </c>
      <c r="P36" s="448"/>
      <c r="Q36" s="447"/>
    </row>
    <row r="37" spans="2:17" ht="5.85" customHeight="1" x14ac:dyDescent="0.2">
      <c r="B37" s="229"/>
      <c r="C37" s="230"/>
      <c r="D37" s="231"/>
      <c r="E37" s="230"/>
      <c r="F37" s="231"/>
      <c r="G37" s="230"/>
      <c r="H37" s="231"/>
      <c r="I37" s="230"/>
      <c r="J37" s="230"/>
      <c r="K37" s="231"/>
      <c r="L37" s="230"/>
      <c r="M37" s="231"/>
      <c r="N37" s="230"/>
      <c r="O37" s="231"/>
      <c r="Q37" s="447"/>
    </row>
    <row r="38" spans="2:17" ht="14.25" customHeight="1" x14ac:dyDescent="0.2">
      <c r="B38" s="538" t="s">
        <v>290</v>
      </c>
      <c r="C38" s="539"/>
      <c r="D38" s="539"/>
      <c r="E38" s="539"/>
      <c r="F38" s="539"/>
      <c r="G38" s="539"/>
      <c r="H38" s="539"/>
      <c r="I38" s="539"/>
      <c r="J38" s="539"/>
      <c r="K38" s="539"/>
      <c r="L38" s="539"/>
      <c r="M38" s="539"/>
      <c r="N38" s="539"/>
      <c r="O38" s="539"/>
      <c r="P38" s="379"/>
    </row>
    <row r="39" spans="2:17" ht="7.5" customHeight="1" x14ac:dyDescent="0.2"/>
    <row r="40" spans="2:17" ht="15" customHeight="1" x14ac:dyDescent="0.2"/>
    <row r="41" spans="2:17" ht="15" customHeight="1" x14ac:dyDescent="0.2"/>
    <row r="42" spans="2:17" ht="15" customHeight="1" x14ac:dyDescent="0.2"/>
    <row r="43" spans="2:17" ht="15" customHeight="1" x14ac:dyDescent="0.2"/>
    <row r="44" spans="2:17" ht="15" customHeight="1" x14ac:dyDescent="0.2"/>
    <row r="45" spans="2:17" ht="15" customHeight="1" x14ac:dyDescent="0.2"/>
    <row r="46" spans="2:17" ht="15" customHeight="1" x14ac:dyDescent="0.2"/>
    <row r="47" spans="2:17" ht="15" customHeight="1" x14ac:dyDescent="0.2"/>
    <row r="48" spans="2:17"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sheetData>
  <mergeCells count="6">
    <mergeCell ref="B38:O38"/>
    <mergeCell ref="D7:H7"/>
    <mergeCell ref="D8:H8"/>
    <mergeCell ref="B5:O5"/>
    <mergeCell ref="K7:O7"/>
    <mergeCell ref="K8:O8"/>
  </mergeCells>
  <pageMargins left="0.75" right="0.75" top="1" bottom="1" header="0.5" footer="0.5"/>
  <pageSetup scale="6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B1:H50"/>
  <sheetViews>
    <sheetView showGridLines="0" showRuler="0" view="pageBreakPreview" zoomScale="110" zoomScaleNormal="100" zoomScaleSheetLayoutView="110" workbookViewId="0">
      <selection activeCell="B22" sqref="B22"/>
    </sheetView>
  </sheetViews>
  <sheetFormatPr defaultColWidth="13.7109375" defaultRowHeight="12.75" x14ac:dyDescent="0.2"/>
  <cols>
    <col min="1" max="1" width="3.5703125" style="437" customWidth="1"/>
    <col min="2" max="2" width="77.140625" style="437" customWidth="1"/>
    <col min="3" max="3" width="0" style="437" hidden="1" customWidth="1"/>
    <col min="4" max="4" width="11.7109375" style="437" customWidth="1"/>
    <col min="5" max="5" width="0" style="437" hidden="1" customWidth="1"/>
    <col min="6" max="6" width="11.7109375" style="437" customWidth="1"/>
    <col min="7" max="7" width="0" style="437" hidden="1" customWidth="1"/>
    <col min="8" max="8" width="3.140625" style="437" customWidth="1"/>
    <col min="9" max="16384" width="13.7109375" style="437"/>
  </cols>
  <sheetData>
    <row r="1" spans="2:8" ht="15" customHeight="1" x14ac:dyDescent="0.2"/>
    <row r="2" spans="2:8" x14ac:dyDescent="0.2">
      <c r="B2" s="444" t="s">
        <v>7</v>
      </c>
    </row>
    <row r="3" spans="2:8" x14ac:dyDescent="0.2">
      <c r="B3" s="312" t="s">
        <v>357</v>
      </c>
    </row>
    <row r="4" spans="2:8" x14ac:dyDescent="0.2">
      <c r="B4" s="312" t="s">
        <v>8</v>
      </c>
    </row>
    <row r="5" spans="2:8" ht="15" customHeight="1" x14ac:dyDescent="0.2">
      <c r="B5" s="511" t="s">
        <v>37</v>
      </c>
      <c r="C5" s="524"/>
      <c r="D5" s="524"/>
      <c r="E5" s="524"/>
      <c r="F5" s="524"/>
    </row>
    <row r="6" spans="2:8" ht="15" customHeight="1" x14ac:dyDescent="0.2"/>
    <row r="7" spans="2:8" ht="15" customHeight="1" x14ac:dyDescent="0.2">
      <c r="B7" s="180"/>
      <c r="C7" s="379"/>
      <c r="D7" s="544"/>
      <c r="E7" s="544"/>
      <c r="F7" s="544"/>
      <c r="G7" s="445"/>
      <c r="H7" s="447"/>
    </row>
    <row r="8" spans="2:8" ht="15" customHeight="1" x14ac:dyDescent="0.2">
      <c r="B8" s="101"/>
      <c r="D8" s="545">
        <v>44742</v>
      </c>
      <c r="E8" s="524"/>
      <c r="F8" s="524"/>
      <c r="H8" s="447"/>
    </row>
    <row r="9" spans="2:8" ht="15" customHeight="1" x14ac:dyDescent="0.2">
      <c r="B9" s="218" t="s">
        <v>291</v>
      </c>
      <c r="D9" s="232" t="s">
        <v>261</v>
      </c>
      <c r="E9" s="473"/>
      <c r="F9" s="360" t="s">
        <v>262</v>
      </c>
      <c r="H9" s="447"/>
    </row>
    <row r="10" spans="2:8" ht="15" customHeight="1" x14ac:dyDescent="0.2">
      <c r="B10" s="474" t="s">
        <v>12</v>
      </c>
      <c r="C10" s="223"/>
      <c r="D10" s="204">
        <v>16033000000</v>
      </c>
      <c r="E10" s="223"/>
      <c r="F10" s="205">
        <v>0.56000000000000005</v>
      </c>
      <c r="G10" s="448"/>
      <c r="H10" s="447"/>
    </row>
    <row r="11" spans="2:8" ht="15" customHeight="1" x14ac:dyDescent="0.2">
      <c r="B11" s="475" t="s">
        <v>15</v>
      </c>
      <c r="D11" s="207">
        <v>10121000000</v>
      </c>
      <c r="F11" s="208">
        <v>0.36</v>
      </c>
      <c r="H11" s="447"/>
    </row>
    <row r="12" spans="2:8" ht="15" customHeight="1" x14ac:dyDescent="0.2">
      <c r="B12" s="474" t="s">
        <v>18</v>
      </c>
      <c r="C12" s="223"/>
      <c r="D12" s="209">
        <v>1571000000</v>
      </c>
      <c r="E12" s="223"/>
      <c r="F12" s="205">
        <v>0.06</v>
      </c>
      <c r="G12" s="448"/>
      <c r="H12" s="447"/>
    </row>
    <row r="13" spans="2:8" ht="15" customHeight="1" x14ac:dyDescent="0.2">
      <c r="B13" s="475" t="s">
        <v>20</v>
      </c>
      <c r="D13" s="207">
        <v>532000000</v>
      </c>
      <c r="F13" s="208">
        <v>0.02</v>
      </c>
      <c r="H13" s="447"/>
    </row>
    <row r="14" spans="2:8" ht="15" customHeight="1" x14ac:dyDescent="0.2">
      <c r="B14" s="474" t="s">
        <v>307</v>
      </c>
      <c r="C14" s="223"/>
      <c r="D14" s="209">
        <v>80000000</v>
      </c>
      <c r="E14" s="223"/>
      <c r="F14" s="205">
        <v>0</v>
      </c>
      <c r="G14" s="448"/>
      <c r="H14" s="447"/>
    </row>
    <row r="15" spans="2:8" ht="15" customHeight="1" x14ac:dyDescent="0.2">
      <c r="B15" s="475" t="s">
        <v>24</v>
      </c>
      <c r="D15" s="233">
        <v>61000000</v>
      </c>
      <c r="F15" s="234">
        <v>0</v>
      </c>
      <c r="H15" s="447"/>
    </row>
    <row r="16" spans="2:8" ht="15" customHeight="1" x14ac:dyDescent="0.2">
      <c r="B16" s="210"/>
      <c r="C16" s="223"/>
      <c r="D16" s="235">
        <v>28398000000</v>
      </c>
      <c r="E16" s="223"/>
      <c r="F16" s="236">
        <v>1</v>
      </c>
      <c r="G16" s="448"/>
      <c r="H16" s="447"/>
    </row>
    <row r="17" spans="2:8" ht="4.1500000000000004" customHeight="1" x14ac:dyDescent="0.2">
      <c r="B17" s="438"/>
      <c r="D17" s="439"/>
      <c r="F17" s="439"/>
      <c r="H17" s="447"/>
    </row>
    <row r="18" spans="2:8" ht="15" customHeight="1" x14ac:dyDescent="0.2">
      <c r="B18" s="379"/>
      <c r="C18" s="379"/>
      <c r="D18" s="379"/>
      <c r="E18" s="379"/>
      <c r="F18" s="379"/>
      <c r="G18" s="379"/>
    </row>
    <row r="19" spans="2:8" ht="15" customHeight="1" x14ac:dyDescent="0.2">
      <c r="B19" s="180"/>
      <c r="C19" s="379"/>
      <c r="D19" s="544"/>
      <c r="E19" s="544"/>
      <c r="F19" s="544"/>
      <c r="G19" s="445"/>
      <c r="H19" s="447"/>
    </row>
    <row r="20" spans="2:8" ht="15" customHeight="1" x14ac:dyDescent="0.2">
      <c r="B20" s="101"/>
      <c r="D20" s="545">
        <v>44742</v>
      </c>
      <c r="E20" s="524"/>
      <c r="F20" s="524"/>
      <c r="H20" s="447"/>
    </row>
    <row r="21" spans="2:8" ht="15" customHeight="1" x14ac:dyDescent="0.2">
      <c r="B21" s="218" t="s">
        <v>292</v>
      </c>
      <c r="D21" s="232" t="s">
        <v>261</v>
      </c>
      <c r="F21" s="360" t="s">
        <v>262</v>
      </c>
      <c r="H21" s="447"/>
    </row>
    <row r="22" spans="2:8" ht="15" customHeight="1" x14ac:dyDescent="0.2">
      <c r="B22" s="210" t="s">
        <v>293</v>
      </c>
      <c r="C22" s="223"/>
      <c r="D22" s="204">
        <v>989000000</v>
      </c>
      <c r="E22" s="223"/>
      <c r="F22" s="205">
        <v>0.03</v>
      </c>
      <c r="G22" s="448"/>
      <c r="H22" s="447"/>
    </row>
    <row r="23" spans="2:8" ht="15" customHeight="1" x14ac:dyDescent="0.2">
      <c r="B23" s="202" t="s">
        <v>294</v>
      </c>
      <c r="D23" s="207">
        <v>1990000000</v>
      </c>
      <c r="F23" s="208">
        <v>7.0000000000000007E-2</v>
      </c>
      <c r="H23" s="447"/>
    </row>
    <row r="24" spans="2:8" ht="15" customHeight="1" x14ac:dyDescent="0.2">
      <c r="B24" s="210" t="s">
        <v>295</v>
      </c>
      <c r="C24" s="223"/>
      <c r="D24" s="209">
        <v>7092000000</v>
      </c>
      <c r="E24" s="223"/>
      <c r="F24" s="205">
        <v>0.25</v>
      </c>
      <c r="G24" s="448"/>
      <c r="H24" s="447"/>
    </row>
    <row r="25" spans="2:8" ht="15" customHeight="1" x14ac:dyDescent="0.2">
      <c r="B25" s="202" t="s">
        <v>188</v>
      </c>
      <c r="D25" s="207">
        <v>8519000000</v>
      </c>
      <c r="F25" s="208">
        <v>0.3</v>
      </c>
      <c r="H25" s="447"/>
    </row>
    <row r="26" spans="2:8" ht="15" customHeight="1" x14ac:dyDescent="0.2">
      <c r="B26" s="210" t="s">
        <v>296</v>
      </c>
      <c r="C26" s="223"/>
      <c r="D26" s="211">
        <v>7796000000</v>
      </c>
      <c r="E26" s="223"/>
      <c r="F26" s="212">
        <v>0.28000000000000003</v>
      </c>
      <c r="G26" s="448"/>
      <c r="H26" s="447"/>
    </row>
    <row r="27" spans="2:8" ht="15" customHeight="1" x14ac:dyDescent="0.2">
      <c r="B27" s="202" t="s">
        <v>297</v>
      </c>
      <c r="D27" s="237">
        <v>26386000000</v>
      </c>
      <c r="F27" s="238">
        <v>0.93</v>
      </c>
      <c r="H27" s="447"/>
    </row>
    <row r="28" spans="2:8" ht="15" customHeight="1" x14ac:dyDescent="0.2">
      <c r="B28" s="210" t="s">
        <v>298</v>
      </c>
      <c r="C28" s="223"/>
      <c r="D28" s="239">
        <v>1049000000</v>
      </c>
      <c r="E28" s="223"/>
      <c r="F28" s="240">
        <v>0.04</v>
      </c>
      <c r="G28" s="448"/>
      <c r="H28" s="447"/>
    </row>
    <row r="29" spans="2:8" ht="15" customHeight="1" x14ac:dyDescent="0.2">
      <c r="B29" s="202" t="s">
        <v>299</v>
      </c>
      <c r="D29" s="207">
        <v>362000000</v>
      </c>
      <c r="F29" s="208">
        <v>0.01</v>
      </c>
      <c r="H29" s="447"/>
    </row>
    <row r="30" spans="2:8" ht="15" customHeight="1" x14ac:dyDescent="0.2">
      <c r="B30" s="210" t="s">
        <v>296</v>
      </c>
      <c r="C30" s="223"/>
      <c r="D30" s="211">
        <v>601000000</v>
      </c>
      <c r="E30" s="223"/>
      <c r="F30" s="212">
        <v>0.02</v>
      </c>
      <c r="G30" s="448"/>
      <c r="H30" s="447"/>
    </row>
    <row r="31" spans="2:8" ht="15" customHeight="1" x14ac:dyDescent="0.2">
      <c r="B31" s="202" t="s">
        <v>300</v>
      </c>
      <c r="D31" s="237">
        <v>2012000000</v>
      </c>
      <c r="F31" s="238">
        <v>7.0000000000000007E-2</v>
      </c>
      <c r="H31" s="447"/>
    </row>
    <row r="32" spans="2:8" ht="15" customHeight="1" x14ac:dyDescent="0.2">
      <c r="B32" s="242"/>
      <c r="C32" s="223"/>
      <c r="D32" s="235">
        <v>28398000000</v>
      </c>
      <c r="E32" s="223"/>
      <c r="F32" s="236">
        <v>1</v>
      </c>
      <c r="G32" s="448"/>
      <c r="H32" s="447"/>
    </row>
    <row r="33" spans="2:8" ht="4.1500000000000004" customHeight="1" x14ac:dyDescent="0.2">
      <c r="B33" s="438"/>
      <c r="D33" s="439"/>
      <c r="F33" s="439"/>
      <c r="H33" s="447"/>
    </row>
    <row r="34" spans="2:8" ht="8.25" customHeight="1" x14ac:dyDescent="0.2">
      <c r="B34" s="379"/>
      <c r="C34" s="379"/>
      <c r="D34" s="379"/>
      <c r="E34" s="379"/>
      <c r="F34" s="379"/>
      <c r="G34" s="379"/>
    </row>
    <row r="35" spans="2:8" ht="15" customHeight="1" x14ac:dyDescent="0.2"/>
    <row r="36" spans="2:8" ht="15" customHeight="1" x14ac:dyDescent="0.2"/>
    <row r="37" spans="2:8" ht="15" customHeight="1" x14ac:dyDescent="0.2"/>
    <row r="38" spans="2:8" ht="15" customHeight="1" x14ac:dyDescent="0.2"/>
    <row r="39" spans="2:8" ht="15" customHeight="1" x14ac:dyDescent="0.2"/>
    <row r="40" spans="2:8" ht="15" customHeight="1" x14ac:dyDescent="0.2"/>
    <row r="41" spans="2:8" ht="15" customHeight="1" x14ac:dyDescent="0.2"/>
    <row r="42" spans="2:8" ht="15" customHeight="1" x14ac:dyDescent="0.2"/>
    <row r="43" spans="2:8" ht="15" customHeight="1" x14ac:dyDescent="0.2"/>
    <row r="44" spans="2:8" ht="15" customHeight="1" x14ac:dyDescent="0.2"/>
    <row r="45" spans="2:8" ht="15" customHeight="1" x14ac:dyDescent="0.2"/>
    <row r="46" spans="2:8" ht="15" customHeight="1" x14ac:dyDescent="0.2"/>
    <row r="47" spans="2:8" ht="15" customHeight="1" x14ac:dyDescent="0.2"/>
    <row r="48" spans="2:8" ht="15" customHeight="1" x14ac:dyDescent="0.2"/>
    <row r="49" ht="15" customHeight="1" x14ac:dyDescent="0.2"/>
    <row r="50" ht="15" customHeight="1" x14ac:dyDescent="0.2"/>
  </sheetData>
  <mergeCells count="5">
    <mergeCell ref="B5:F5"/>
    <mergeCell ref="D7:F7"/>
    <mergeCell ref="D8:F8"/>
    <mergeCell ref="D19:F19"/>
    <mergeCell ref="D20:F20"/>
  </mergeCells>
  <pageMargins left="0.75" right="0.75" top="1" bottom="1" header="0.5" footer="0.5"/>
  <pageSetup scale="84" orientation="portrait" r:id="rId1"/>
  <ignoredErrors>
    <ignoredError sqref="B10:B1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B1:L51"/>
  <sheetViews>
    <sheetView showGridLines="0" showRuler="0" view="pageBreakPreview" zoomScaleNormal="100" zoomScaleSheetLayoutView="100" workbookViewId="0">
      <selection activeCell="B38" sqref="B38:L38"/>
    </sheetView>
  </sheetViews>
  <sheetFormatPr defaultColWidth="13.7109375" defaultRowHeight="12.75" x14ac:dyDescent="0.2"/>
  <cols>
    <col min="1" max="1" width="3.28515625" customWidth="1"/>
    <col min="2" max="2" width="61" customWidth="1"/>
    <col min="3" max="3" width="0" hidden="1" customWidth="1"/>
    <col min="4" max="4" width="20" customWidth="1"/>
    <col min="5" max="5" width="0" hidden="1" customWidth="1"/>
    <col min="6" max="6" width="20" customWidth="1"/>
    <col min="7" max="7" width="0" hidden="1" customWidth="1"/>
    <col min="9" max="9" width="0" hidden="1" customWidth="1"/>
    <col min="11" max="11" width="0" hidden="1" customWidth="1"/>
  </cols>
  <sheetData>
    <row r="1" spans="2:12" ht="15" customHeight="1" x14ac:dyDescent="0.2"/>
    <row r="2" spans="2:12" x14ac:dyDescent="0.2">
      <c r="B2" s="310" t="s">
        <v>7</v>
      </c>
    </row>
    <row r="3" spans="2:12" x14ac:dyDescent="0.2">
      <c r="B3" s="312" t="s">
        <v>357</v>
      </c>
    </row>
    <row r="4" spans="2:12" x14ac:dyDescent="0.2">
      <c r="B4" s="312" t="s">
        <v>8</v>
      </c>
    </row>
    <row r="5" spans="2:12" ht="15" customHeight="1" x14ac:dyDescent="0.2">
      <c r="B5" s="511" t="s">
        <v>39</v>
      </c>
      <c r="C5" s="511"/>
      <c r="D5" s="511"/>
      <c r="E5" s="511"/>
      <c r="F5" s="511"/>
      <c r="G5" s="511"/>
      <c r="H5" s="511"/>
      <c r="I5" s="511"/>
      <c r="J5" s="511"/>
      <c r="K5" s="511"/>
      <c r="L5" s="511"/>
    </row>
    <row r="6" spans="2:12" ht="15" customHeight="1" x14ac:dyDescent="0.2">
      <c r="F6" s="378"/>
      <c r="G6" s="378"/>
      <c r="H6" s="378"/>
    </row>
    <row r="7" spans="2:12" ht="15" customHeight="1" x14ac:dyDescent="0.2">
      <c r="B7" s="486"/>
      <c r="C7" s="487"/>
      <c r="D7" s="263"/>
      <c r="E7" s="263"/>
      <c r="F7" s="263"/>
      <c r="G7" s="487"/>
      <c r="H7" s="487"/>
      <c r="I7" s="263"/>
      <c r="J7" s="549"/>
      <c r="K7" s="549"/>
      <c r="L7" s="550"/>
    </row>
    <row r="8" spans="2:12" ht="15" customHeight="1" x14ac:dyDescent="0.2">
      <c r="B8" s="488"/>
      <c r="C8" s="378"/>
      <c r="D8" s="378"/>
      <c r="E8" s="378"/>
      <c r="F8" s="378"/>
      <c r="G8" s="378"/>
      <c r="H8" s="251"/>
      <c r="I8" s="378"/>
      <c r="J8" s="545">
        <v>44742</v>
      </c>
      <c r="K8" s="523"/>
      <c r="L8" s="551"/>
    </row>
    <row r="9" spans="2:12" ht="3.4" customHeight="1" x14ac:dyDescent="0.2">
      <c r="B9" s="489"/>
      <c r="C9" s="378"/>
      <c r="D9" s="378"/>
      <c r="E9" s="378"/>
      <c r="F9" s="378"/>
      <c r="G9" s="378"/>
      <c r="H9" s="251"/>
      <c r="I9" s="378"/>
      <c r="J9" s="241"/>
      <c r="K9" s="241"/>
      <c r="L9" s="476"/>
    </row>
    <row r="10" spans="2:12" ht="15" customHeight="1" x14ac:dyDescent="0.2">
      <c r="B10" s="405" t="s">
        <v>301</v>
      </c>
      <c r="C10" s="378"/>
      <c r="D10" s="378"/>
      <c r="E10" s="378"/>
      <c r="F10" s="378"/>
      <c r="G10" s="378"/>
      <c r="H10" s="251"/>
      <c r="I10" s="378"/>
      <c r="J10" s="243" t="s">
        <v>260</v>
      </c>
      <c r="K10" s="378"/>
      <c r="L10" s="477" t="s">
        <v>261</v>
      </c>
    </row>
    <row r="11" spans="2:12" ht="15" customHeight="1" x14ac:dyDescent="0.2">
      <c r="B11" s="490" t="s">
        <v>302</v>
      </c>
      <c r="C11" s="456"/>
      <c r="D11" s="483"/>
      <c r="E11" s="483"/>
      <c r="F11" s="483"/>
      <c r="G11" s="483"/>
      <c r="H11" s="483"/>
      <c r="I11" s="378"/>
      <c r="J11" s="244">
        <v>52000000</v>
      </c>
      <c r="K11" s="456"/>
      <c r="L11" s="478">
        <v>50000000</v>
      </c>
    </row>
    <row r="12" spans="2:12" ht="15" customHeight="1" x14ac:dyDescent="0.2">
      <c r="B12" s="491" t="s">
        <v>303</v>
      </c>
      <c r="C12" s="378"/>
      <c r="D12" s="378"/>
      <c r="E12" s="378"/>
      <c r="F12" s="378"/>
      <c r="G12" s="378"/>
      <c r="H12" s="251"/>
      <c r="I12" s="378"/>
      <c r="J12" s="459">
        <v>800000000</v>
      </c>
      <c r="K12" s="378"/>
      <c r="L12" s="479">
        <v>736000000</v>
      </c>
    </row>
    <row r="13" spans="2:12" ht="15" customHeight="1" x14ac:dyDescent="0.2">
      <c r="B13" s="490" t="s">
        <v>304</v>
      </c>
      <c r="C13" s="456"/>
      <c r="D13" s="483"/>
      <c r="E13" s="483"/>
      <c r="F13" s="483"/>
      <c r="G13" s="483"/>
      <c r="H13" s="483"/>
      <c r="I13" s="378"/>
      <c r="J13" s="462">
        <v>49000000</v>
      </c>
      <c r="K13" s="456"/>
      <c r="L13" s="480">
        <v>46000000</v>
      </c>
    </row>
    <row r="14" spans="2:12" ht="15" customHeight="1" x14ac:dyDescent="0.2">
      <c r="B14" s="491" t="s">
        <v>305</v>
      </c>
      <c r="C14" s="378"/>
      <c r="D14" s="378"/>
      <c r="E14" s="378"/>
      <c r="F14" s="378"/>
      <c r="G14" s="378"/>
      <c r="H14" s="251"/>
      <c r="I14" s="378"/>
      <c r="J14" s="459">
        <v>68000000</v>
      </c>
      <c r="K14" s="378"/>
      <c r="L14" s="479">
        <v>62000000</v>
      </c>
    </row>
    <row r="15" spans="2:12" ht="15" customHeight="1" thickBot="1" x14ac:dyDescent="0.25">
      <c r="B15" s="490"/>
      <c r="C15" s="456"/>
      <c r="D15" s="483"/>
      <c r="E15" s="483"/>
      <c r="F15" s="483"/>
      <c r="G15" s="483"/>
      <c r="H15" s="483"/>
      <c r="I15" s="378"/>
      <c r="J15" s="484">
        <v>969000000</v>
      </c>
      <c r="K15" s="456"/>
      <c r="L15" s="485">
        <v>894000000</v>
      </c>
    </row>
    <row r="16" spans="2:12" ht="15" customHeight="1" thickTop="1" x14ac:dyDescent="0.2">
      <c r="B16" s="405"/>
      <c r="C16" s="378"/>
      <c r="D16" s="378"/>
      <c r="E16" s="378"/>
      <c r="F16" s="378"/>
      <c r="G16" s="378"/>
      <c r="H16" s="251"/>
      <c r="I16" s="378"/>
      <c r="J16" s="378"/>
      <c r="K16" s="378"/>
      <c r="L16" s="266"/>
    </row>
    <row r="17" spans="2:12" ht="15" customHeight="1" x14ac:dyDescent="0.2">
      <c r="B17" s="405"/>
      <c r="C17" s="378"/>
      <c r="D17" s="378"/>
      <c r="E17" s="378"/>
      <c r="F17" s="378"/>
      <c r="G17" s="378"/>
      <c r="H17" s="251"/>
      <c r="I17" s="378"/>
      <c r="J17" s="545">
        <v>44742</v>
      </c>
      <c r="K17" s="523"/>
      <c r="L17" s="551"/>
    </row>
    <row r="18" spans="2:12" ht="15" customHeight="1" x14ac:dyDescent="0.2">
      <c r="B18" s="405" t="s">
        <v>306</v>
      </c>
      <c r="C18" s="378"/>
      <c r="D18" s="378"/>
      <c r="E18" s="378"/>
      <c r="F18" s="378"/>
      <c r="G18" s="378"/>
      <c r="H18" s="251"/>
      <c r="I18" s="378"/>
      <c r="J18" s="380" t="s">
        <v>260</v>
      </c>
      <c r="K18" s="77"/>
      <c r="L18" s="381" t="s">
        <v>261</v>
      </c>
    </row>
    <row r="19" spans="2:12" ht="15" customHeight="1" x14ac:dyDescent="0.2">
      <c r="B19" s="492" t="s">
        <v>12</v>
      </c>
      <c r="C19" s="456"/>
      <c r="D19" s="483"/>
      <c r="E19" s="483"/>
      <c r="F19" s="483"/>
      <c r="G19" s="483"/>
      <c r="H19" s="483"/>
      <c r="I19" s="378"/>
      <c r="J19" s="244">
        <v>944000000</v>
      </c>
      <c r="K19" s="456"/>
      <c r="L19" s="478">
        <v>871000000</v>
      </c>
    </row>
    <row r="20" spans="2:12" ht="15" customHeight="1" x14ac:dyDescent="0.2">
      <c r="B20" s="493" t="s">
        <v>15</v>
      </c>
      <c r="C20" s="378"/>
      <c r="D20" s="378"/>
      <c r="E20" s="378"/>
      <c r="F20" s="378"/>
      <c r="G20" s="378"/>
      <c r="H20" s="251"/>
      <c r="I20" s="378"/>
      <c r="J20" s="459">
        <v>16000000</v>
      </c>
      <c r="K20" s="378"/>
      <c r="L20" s="479">
        <v>15000000</v>
      </c>
    </row>
    <row r="21" spans="2:12" ht="15" customHeight="1" x14ac:dyDescent="0.2">
      <c r="B21" s="492" t="s">
        <v>18</v>
      </c>
      <c r="C21" s="456"/>
      <c r="D21" s="483"/>
      <c r="E21" s="483"/>
      <c r="F21" s="483"/>
      <c r="G21" s="483"/>
      <c r="H21" s="483"/>
      <c r="I21" s="378"/>
      <c r="J21" s="462">
        <v>4000000</v>
      </c>
      <c r="K21" s="456"/>
      <c r="L21" s="480">
        <v>3000000</v>
      </c>
    </row>
    <row r="22" spans="2:12" ht="15" customHeight="1" x14ac:dyDescent="0.2">
      <c r="B22" s="493" t="s">
        <v>20</v>
      </c>
      <c r="C22" s="378"/>
      <c r="D22" s="378"/>
      <c r="E22" s="378"/>
      <c r="F22" s="378"/>
      <c r="G22" s="378"/>
      <c r="H22" s="251"/>
      <c r="I22" s="378"/>
      <c r="J22" s="459">
        <v>4000000</v>
      </c>
      <c r="K22" s="378"/>
      <c r="L22" s="479">
        <v>4000000</v>
      </c>
    </row>
    <row r="23" spans="2:12" ht="15" customHeight="1" x14ac:dyDescent="0.2">
      <c r="B23" s="492" t="s">
        <v>307</v>
      </c>
      <c r="C23" s="456"/>
      <c r="D23" s="483"/>
      <c r="E23" s="483"/>
      <c r="F23" s="483"/>
      <c r="G23" s="483"/>
      <c r="H23" s="483"/>
      <c r="I23" s="378"/>
      <c r="J23" s="211">
        <v>1000000</v>
      </c>
      <c r="K23" s="456"/>
      <c r="L23" s="481">
        <v>1000000</v>
      </c>
    </row>
    <row r="24" spans="2:12" ht="15" customHeight="1" thickBot="1" x14ac:dyDescent="0.25">
      <c r="B24" s="491"/>
      <c r="C24" s="378"/>
      <c r="D24" s="378"/>
      <c r="E24" s="378"/>
      <c r="F24" s="378"/>
      <c r="G24" s="378"/>
      <c r="H24" s="251"/>
      <c r="I24" s="378"/>
      <c r="J24" s="219">
        <v>969000000</v>
      </c>
      <c r="K24" s="378"/>
      <c r="L24" s="482">
        <v>894000000</v>
      </c>
    </row>
    <row r="25" spans="2:12" ht="4.1500000000000004" customHeight="1" thickTop="1" x14ac:dyDescent="0.2">
      <c r="B25" s="494"/>
      <c r="C25" s="256"/>
      <c r="D25" s="256"/>
      <c r="E25" s="256"/>
      <c r="F25" s="256"/>
      <c r="G25" s="256"/>
      <c r="H25" s="495"/>
      <c r="I25" s="256"/>
      <c r="J25" s="357"/>
      <c r="K25" s="256"/>
      <c r="L25" s="359"/>
    </row>
    <row r="26" spans="2:12" ht="10.5" customHeight="1" x14ac:dyDescent="0.2">
      <c r="B26" s="251"/>
      <c r="C26" s="251"/>
      <c r="D26" s="251"/>
      <c r="E26" s="251"/>
      <c r="F26" s="251"/>
      <c r="G26" s="251"/>
    </row>
    <row r="27" spans="2:12" ht="15" customHeight="1" x14ac:dyDescent="0.2">
      <c r="B27" s="511" t="s">
        <v>42</v>
      </c>
      <c r="C27" s="508"/>
      <c r="D27" s="508"/>
      <c r="E27" s="508"/>
      <c r="F27" s="508"/>
      <c r="G27" s="508"/>
      <c r="H27" s="508"/>
      <c r="I27" s="508"/>
      <c r="J27" s="508"/>
      <c r="K27" s="508"/>
      <c r="L27" s="508"/>
    </row>
    <row r="28" spans="2:12" ht="10.5" customHeight="1" x14ac:dyDescent="0.2"/>
    <row r="29" spans="2:12" ht="15" customHeight="1" x14ac:dyDescent="0.2">
      <c r="B29" s="180"/>
      <c r="C29" s="77"/>
      <c r="D29" s="77"/>
      <c r="E29" s="77"/>
      <c r="F29" s="540">
        <v>44742</v>
      </c>
      <c r="G29" s="540"/>
      <c r="H29" s="540"/>
      <c r="I29" s="540"/>
      <c r="J29" s="540"/>
      <c r="K29" s="540"/>
      <c r="L29" s="546"/>
    </row>
    <row r="30" spans="2:12" ht="15" customHeight="1" x14ac:dyDescent="0.2">
      <c r="B30" s="101"/>
      <c r="F30" s="541" t="s">
        <v>201</v>
      </c>
      <c r="G30" s="541"/>
      <c r="H30" s="541"/>
      <c r="I30" s="541"/>
      <c r="J30" s="541"/>
      <c r="K30" s="541"/>
      <c r="L30" s="547"/>
    </row>
    <row r="31" spans="2:12" ht="28.5" customHeight="1" x14ac:dyDescent="0.2">
      <c r="B31" s="245" t="s">
        <v>308</v>
      </c>
      <c r="D31" s="243" t="s">
        <v>309</v>
      </c>
      <c r="F31" s="200" t="s">
        <v>310</v>
      </c>
      <c r="G31" s="77"/>
      <c r="H31" s="200" t="s">
        <v>180</v>
      </c>
      <c r="I31" s="77"/>
      <c r="J31" s="200" t="s">
        <v>181</v>
      </c>
      <c r="K31" s="77"/>
      <c r="L31" s="361" t="s">
        <v>182</v>
      </c>
    </row>
    <row r="32" spans="2:12" ht="15" customHeight="1" x14ac:dyDescent="0.2">
      <c r="B32" s="246" t="s">
        <v>311</v>
      </c>
      <c r="C32" s="223"/>
      <c r="D32" s="244">
        <v>1651000000</v>
      </c>
      <c r="E32" s="223"/>
      <c r="F32" s="247" t="s">
        <v>312</v>
      </c>
      <c r="G32" s="249"/>
      <c r="H32" s="247" t="s">
        <v>313</v>
      </c>
      <c r="I32" s="249"/>
      <c r="J32" s="247" t="s">
        <v>313</v>
      </c>
      <c r="K32" s="249"/>
      <c r="L32" s="362" t="s">
        <v>313</v>
      </c>
    </row>
    <row r="33" spans="2:12" ht="15" customHeight="1" x14ac:dyDescent="0.2">
      <c r="B33" s="202" t="s">
        <v>314</v>
      </c>
      <c r="D33" s="207">
        <v>1259000000</v>
      </c>
      <c r="F33" s="248" t="s">
        <v>315</v>
      </c>
      <c r="H33" s="248" t="s">
        <v>313</v>
      </c>
      <c r="J33" s="248" t="s">
        <v>315</v>
      </c>
      <c r="L33" s="363" t="s">
        <v>313</v>
      </c>
    </row>
    <row r="34" spans="2:12" ht="15" customHeight="1" x14ac:dyDescent="0.2">
      <c r="B34" s="210" t="s">
        <v>316</v>
      </c>
      <c r="C34" s="223"/>
      <c r="D34" s="209">
        <v>626000000</v>
      </c>
      <c r="E34" s="223"/>
      <c r="F34" s="249" t="s">
        <v>312</v>
      </c>
      <c r="G34" s="249"/>
      <c r="H34" s="249" t="s">
        <v>317</v>
      </c>
      <c r="I34" s="249"/>
      <c r="J34" s="249" t="s">
        <v>313</v>
      </c>
      <c r="K34" s="249"/>
      <c r="L34" s="364" t="s">
        <v>313</v>
      </c>
    </row>
    <row r="35" spans="2:12" ht="15" customHeight="1" x14ac:dyDescent="0.2">
      <c r="B35" s="202" t="s">
        <v>318</v>
      </c>
      <c r="D35" s="207">
        <v>101000000</v>
      </c>
      <c r="F35" s="248" t="s">
        <v>315</v>
      </c>
      <c r="H35" s="248" t="s">
        <v>313</v>
      </c>
      <c r="J35" s="248" t="s">
        <v>313</v>
      </c>
      <c r="L35" s="363" t="s">
        <v>313</v>
      </c>
    </row>
    <row r="36" spans="2:12" ht="15" customHeight="1" x14ac:dyDescent="0.2">
      <c r="B36" s="210" t="s">
        <v>319</v>
      </c>
      <c r="C36" s="223"/>
      <c r="D36" s="209">
        <v>99000000</v>
      </c>
      <c r="E36" s="223"/>
      <c r="F36" s="249" t="s">
        <v>313</v>
      </c>
      <c r="G36" s="249"/>
      <c r="H36" s="249" t="s">
        <v>312</v>
      </c>
      <c r="I36" s="249"/>
      <c r="J36" s="249" t="s">
        <v>312</v>
      </c>
      <c r="K36" s="249"/>
      <c r="L36" s="364" t="s">
        <v>320</v>
      </c>
    </row>
    <row r="37" spans="2:12" ht="15" customHeight="1" x14ac:dyDescent="0.2">
      <c r="B37" s="84"/>
      <c r="L37" s="365"/>
    </row>
    <row r="38" spans="2:12" ht="15" customHeight="1" x14ac:dyDescent="0.2">
      <c r="B38" s="548" t="s">
        <v>321</v>
      </c>
      <c r="C38" s="548"/>
      <c r="D38" s="548"/>
      <c r="E38" s="548"/>
      <c r="F38" s="548"/>
      <c r="G38" s="548"/>
      <c r="H38" s="548"/>
      <c r="I38" s="548"/>
      <c r="J38" s="548"/>
      <c r="K38" s="548"/>
      <c r="L38" s="548"/>
    </row>
    <row r="39" spans="2:12" ht="7.5" customHeight="1" x14ac:dyDescent="0.2"/>
    <row r="40" spans="2:12" ht="15" customHeight="1" x14ac:dyDescent="0.2"/>
    <row r="41" spans="2:12" ht="15" customHeight="1" x14ac:dyDescent="0.2"/>
    <row r="42" spans="2:12" ht="15" customHeight="1" x14ac:dyDescent="0.2"/>
    <row r="43" spans="2:12" ht="15" customHeight="1" x14ac:dyDescent="0.2"/>
    <row r="44" spans="2:12" ht="15" customHeight="1" x14ac:dyDescent="0.2"/>
    <row r="45" spans="2:12" ht="15" customHeight="1" x14ac:dyDescent="0.2"/>
    <row r="46" spans="2:12" ht="15" customHeight="1" x14ac:dyDescent="0.2"/>
    <row r="47" spans="2:12" ht="15" customHeight="1" x14ac:dyDescent="0.2"/>
    <row r="48" spans="2:12" ht="15" customHeight="1" x14ac:dyDescent="0.2"/>
    <row r="49" ht="15" customHeight="1" x14ac:dyDescent="0.2"/>
    <row r="50" ht="15" customHeight="1" x14ac:dyDescent="0.2"/>
    <row r="51" ht="15" customHeight="1" x14ac:dyDescent="0.2"/>
  </sheetData>
  <mergeCells count="8">
    <mergeCell ref="B5:L5"/>
    <mergeCell ref="B27:L27"/>
    <mergeCell ref="F29:L29"/>
    <mergeCell ref="F30:L30"/>
    <mergeCell ref="B38:L38"/>
    <mergeCell ref="J7:L7"/>
    <mergeCell ref="J8:L8"/>
    <mergeCell ref="J17:L17"/>
  </mergeCells>
  <pageMargins left="0.75" right="0.75" top="1" bottom="1" header="0.5" footer="0.5"/>
  <pageSetup scale="5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7A2DF-BBEF-480E-93AB-2882F10CF470}">
  <sheetPr>
    <tabColor rgb="FF92D050"/>
    <pageSetUpPr fitToPage="1"/>
  </sheetPr>
  <dimension ref="A1:Y77"/>
  <sheetViews>
    <sheetView showGridLines="0" showRuler="0" view="pageBreakPreview" topLeftCell="A16" zoomScale="90" zoomScaleNormal="100" zoomScaleSheetLayoutView="90" workbookViewId="0">
      <selection activeCell="G78" sqref="G78"/>
    </sheetView>
  </sheetViews>
  <sheetFormatPr defaultColWidth="13.7109375" defaultRowHeight="12.75" x14ac:dyDescent="0.2"/>
  <cols>
    <col min="1" max="1" width="2.28515625" style="368" customWidth="1"/>
    <col min="2" max="2" width="23.42578125" style="368" customWidth="1"/>
    <col min="3" max="9" width="13.7109375" style="368"/>
    <col min="10" max="10" width="1.7109375" style="368" customWidth="1"/>
    <col min="11" max="16384" width="13.7109375" style="368"/>
  </cols>
  <sheetData>
    <row r="1" spans="1:25" x14ac:dyDescent="0.2">
      <c r="B1" s="369"/>
      <c r="C1" s="369"/>
      <c r="D1" s="369"/>
      <c r="E1" s="369"/>
      <c r="F1" s="369"/>
      <c r="G1" s="369"/>
      <c r="H1" s="369"/>
      <c r="I1" s="369"/>
      <c r="J1" s="369"/>
      <c r="K1" s="369"/>
      <c r="L1" s="369"/>
      <c r="M1" s="369"/>
      <c r="N1" s="369"/>
      <c r="O1" s="369"/>
      <c r="P1" s="369"/>
      <c r="Q1" s="369"/>
      <c r="R1" s="369"/>
      <c r="S1" s="369"/>
      <c r="T1" s="369"/>
      <c r="U1" s="369"/>
      <c r="V1" s="369"/>
      <c r="W1" s="369"/>
      <c r="X1" s="369"/>
      <c r="Y1" s="369"/>
    </row>
    <row r="2" spans="1:25" x14ac:dyDescent="0.2">
      <c r="B2" s="557" t="s">
        <v>7</v>
      </c>
      <c r="C2" s="557"/>
      <c r="D2" s="557"/>
      <c r="E2" s="557"/>
      <c r="F2" s="557"/>
      <c r="G2" s="557"/>
      <c r="H2" s="557"/>
      <c r="I2" s="370"/>
      <c r="J2" s="369"/>
      <c r="K2" s="369"/>
      <c r="L2" s="369"/>
      <c r="M2" s="369"/>
      <c r="N2" s="369"/>
      <c r="O2" s="369"/>
      <c r="P2" s="369"/>
      <c r="Q2" s="369"/>
      <c r="R2" s="369"/>
      <c r="S2" s="369"/>
      <c r="T2" s="369"/>
      <c r="U2" s="369"/>
      <c r="V2" s="369"/>
      <c r="W2" s="369"/>
      <c r="X2" s="369"/>
      <c r="Y2" s="369"/>
    </row>
    <row r="3" spans="1:25" x14ac:dyDescent="0.2">
      <c r="B3" s="558" t="s">
        <v>357</v>
      </c>
      <c r="C3" s="558"/>
      <c r="D3" s="558"/>
      <c r="E3" s="558"/>
      <c r="F3" s="558"/>
      <c r="G3" s="558"/>
      <c r="H3" s="558"/>
      <c r="I3" s="370"/>
      <c r="J3" s="369"/>
      <c r="K3" s="369"/>
      <c r="L3" s="369"/>
      <c r="M3" s="369"/>
      <c r="N3" s="369"/>
      <c r="O3" s="369"/>
      <c r="P3" s="369"/>
      <c r="Q3" s="369"/>
      <c r="R3" s="369"/>
      <c r="S3" s="369"/>
      <c r="T3" s="369"/>
      <c r="U3" s="369"/>
      <c r="V3" s="369"/>
      <c r="W3" s="369"/>
      <c r="X3" s="369"/>
      <c r="Y3" s="369"/>
    </row>
    <row r="4" spans="1:25" x14ac:dyDescent="0.2">
      <c r="A4" s="371"/>
      <c r="B4" s="558" t="s">
        <v>8</v>
      </c>
      <c r="C4" s="558"/>
      <c r="D4" s="558"/>
      <c r="E4" s="558"/>
      <c r="F4" s="558"/>
      <c r="G4" s="558"/>
      <c r="H4" s="558"/>
      <c r="I4" s="370"/>
      <c r="J4" s="369"/>
      <c r="K4" s="369"/>
      <c r="L4" s="369"/>
      <c r="M4" s="369"/>
      <c r="N4" s="369"/>
      <c r="O4" s="369"/>
      <c r="P4" s="369"/>
      <c r="Q4" s="369"/>
      <c r="R4" s="369"/>
      <c r="S4" s="369"/>
      <c r="T4" s="369"/>
      <c r="U4" s="369"/>
      <c r="V4" s="369"/>
      <c r="W4" s="369"/>
      <c r="X4" s="369"/>
      <c r="Y4" s="369"/>
    </row>
    <row r="5" spans="1:25" ht="3.75" customHeight="1" x14ac:dyDescent="0.2">
      <c r="A5" s="371"/>
      <c r="B5" s="372"/>
      <c r="C5" s="372"/>
      <c r="D5" s="372"/>
      <c r="E5" s="372"/>
      <c r="F5" s="372"/>
      <c r="G5" s="372"/>
      <c r="H5" s="372"/>
      <c r="I5" s="370"/>
      <c r="J5" s="369"/>
      <c r="K5" s="369"/>
      <c r="L5" s="369"/>
      <c r="M5" s="369"/>
      <c r="N5" s="369"/>
      <c r="O5" s="369"/>
      <c r="P5" s="369"/>
      <c r="Q5" s="369"/>
      <c r="R5" s="369"/>
      <c r="S5" s="369"/>
      <c r="T5" s="369"/>
      <c r="U5" s="369"/>
      <c r="V5" s="369"/>
      <c r="W5" s="369"/>
      <c r="X5" s="369"/>
      <c r="Y5" s="369"/>
    </row>
    <row r="6" spans="1:25" ht="16.7" customHeight="1" x14ac:dyDescent="0.2">
      <c r="B6" s="559" t="s">
        <v>322</v>
      </c>
      <c r="C6" s="560"/>
      <c r="D6" s="560"/>
      <c r="E6" s="560"/>
      <c r="F6" s="560"/>
      <c r="G6" s="560"/>
      <c r="H6" s="366"/>
      <c r="I6" s="366"/>
    </row>
    <row r="7" spans="1:25" ht="7.5" customHeight="1" x14ac:dyDescent="0.2">
      <c r="B7" s="553"/>
      <c r="C7" s="553"/>
      <c r="D7" s="553"/>
      <c r="E7" s="553"/>
      <c r="F7" s="553"/>
      <c r="G7" s="553"/>
      <c r="H7" s="366"/>
      <c r="I7" s="366"/>
    </row>
    <row r="8" spans="1:25" ht="13.5" customHeight="1" x14ac:dyDescent="0.2">
      <c r="B8" s="554" t="s">
        <v>323</v>
      </c>
      <c r="C8" s="553"/>
      <c r="D8" s="553"/>
      <c r="E8" s="553"/>
      <c r="F8" s="553"/>
      <c r="G8" s="553"/>
      <c r="H8" s="553"/>
      <c r="I8" s="553"/>
    </row>
    <row r="9" spans="1:25" ht="6.75" customHeight="1" x14ac:dyDescent="0.2">
      <c r="B9" s="553"/>
      <c r="C9" s="553"/>
      <c r="D9" s="553"/>
      <c r="E9" s="553"/>
      <c r="F9" s="553"/>
      <c r="G9" s="553"/>
      <c r="H9" s="553"/>
      <c r="I9" s="553"/>
    </row>
    <row r="10" spans="1:25" ht="16.7" customHeight="1" x14ac:dyDescent="0.2">
      <c r="B10" s="552" t="s">
        <v>324</v>
      </c>
      <c r="C10" s="553"/>
      <c r="D10" s="553"/>
      <c r="E10" s="553"/>
      <c r="F10" s="553"/>
      <c r="G10" s="553"/>
      <c r="H10" s="553"/>
      <c r="I10" s="553"/>
    </row>
    <row r="11" spans="1:25" ht="32.25" customHeight="1" x14ac:dyDescent="0.2">
      <c r="B11" s="554" t="s">
        <v>359</v>
      </c>
      <c r="C11" s="553"/>
      <c r="D11" s="553"/>
      <c r="E11" s="553"/>
      <c r="F11" s="553"/>
      <c r="G11" s="553"/>
      <c r="H11" s="553"/>
      <c r="I11" s="553"/>
    </row>
    <row r="12" spans="1:25" ht="39.75" customHeight="1" x14ac:dyDescent="0.2">
      <c r="B12" s="554" t="s">
        <v>325</v>
      </c>
      <c r="C12" s="553"/>
      <c r="D12" s="553"/>
      <c r="E12" s="553"/>
      <c r="F12" s="553"/>
      <c r="G12" s="553"/>
      <c r="H12" s="553"/>
      <c r="I12" s="553"/>
    </row>
    <row r="13" spans="1:25" ht="30.75" customHeight="1" x14ac:dyDescent="0.2">
      <c r="B13" s="554" t="s">
        <v>326</v>
      </c>
      <c r="C13" s="553"/>
      <c r="D13" s="553"/>
      <c r="E13" s="553"/>
      <c r="F13" s="553"/>
      <c r="G13" s="553"/>
      <c r="H13" s="553"/>
      <c r="I13" s="553"/>
    </row>
    <row r="14" spans="1:25" ht="30.75" customHeight="1" x14ac:dyDescent="0.2">
      <c r="B14" s="554" t="s">
        <v>360</v>
      </c>
      <c r="C14" s="553"/>
      <c r="D14" s="553"/>
      <c r="E14" s="553"/>
      <c r="F14" s="553"/>
      <c r="G14" s="553"/>
      <c r="H14" s="553"/>
      <c r="I14" s="553"/>
    </row>
    <row r="15" spans="1:25" ht="16.5" customHeight="1" x14ac:dyDescent="0.2">
      <c r="B15" s="554" t="s">
        <v>327</v>
      </c>
      <c r="C15" s="553"/>
      <c r="D15" s="553"/>
      <c r="E15" s="553"/>
      <c r="F15" s="553"/>
      <c r="G15" s="553"/>
      <c r="H15" s="553"/>
      <c r="I15" s="553"/>
    </row>
    <row r="16" spans="1:25" ht="43.5" customHeight="1" x14ac:dyDescent="0.2">
      <c r="B16" s="554" t="s">
        <v>361</v>
      </c>
      <c r="C16" s="553"/>
      <c r="D16" s="553"/>
      <c r="E16" s="553"/>
      <c r="F16" s="553"/>
      <c r="G16" s="553"/>
      <c r="H16" s="553"/>
      <c r="I16" s="553"/>
    </row>
    <row r="17" spans="2:9" ht="96.75" customHeight="1" x14ac:dyDescent="0.2">
      <c r="B17" s="554" t="s">
        <v>328</v>
      </c>
      <c r="C17" s="553"/>
      <c r="D17" s="553"/>
      <c r="E17" s="553"/>
      <c r="F17" s="553"/>
      <c r="G17" s="553"/>
      <c r="H17" s="553"/>
      <c r="I17" s="553"/>
    </row>
    <row r="18" spans="2:9" ht="16.7" hidden="1" customHeight="1" x14ac:dyDescent="0.2">
      <c r="B18" s="552" t="s">
        <v>329</v>
      </c>
      <c r="C18" s="553"/>
      <c r="D18" s="553"/>
      <c r="E18" s="553"/>
      <c r="F18" s="553"/>
      <c r="G18" s="553"/>
      <c r="H18" s="553"/>
      <c r="I18" s="553"/>
    </row>
    <row r="19" spans="2:9" ht="9.1999999999999993" hidden="1" customHeight="1" x14ac:dyDescent="0.2">
      <c r="B19" s="553"/>
      <c r="C19" s="553"/>
      <c r="D19" s="553"/>
      <c r="E19" s="553"/>
      <c r="F19" s="553"/>
      <c r="G19" s="553"/>
      <c r="H19" s="553"/>
      <c r="I19" s="553"/>
    </row>
    <row r="20" spans="2:9" ht="26.65" hidden="1" customHeight="1" x14ac:dyDescent="0.2">
      <c r="B20" s="554" t="s">
        <v>330</v>
      </c>
      <c r="C20" s="553"/>
      <c r="D20" s="553"/>
      <c r="E20" s="553"/>
      <c r="F20" s="553"/>
      <c r="G20" s="553"/>
      <c r="H20" s="553"/>
      <c r="I20" s="553"/>
    </row>
    <row r="21" spans="2:9" ht="16.7" hidden="1" customHeight="1" x14ac:dyDescent="0.2">
      <c r="B21" s="553"/>
      <c r="C21" s="553"/>
      <c r="D21" s="553"/>
      <c r="E21" s="553"/>
      <c r="F21" s="553"/>
      <c r="G21" s="553"/>
      <c r="H21" s="553"/>
      <c r="I21" s="553"/>
    </row>
    <row r="22" spans="2:9" ht="16.7" customHeight="1" x14ac:dyDescent="0.2">
      <c r="B22" s="552" t="s">
        <v>331</v>
      </c>
      <c r="C22" s="553"/>
      <c r="D22" s="553"/>
      <c r="E22" s="553"/>
      <c r="F22" s="553"/>
      <c r="G22" s="553"/>
      <c r="H22" s="553"/>
      <c r="I22" s="553"/>
    </row>
    <row r="23" spans="2:9" ht="48" customHeight="1" x14ac:dyDescent="0.2">
      <c r="B23" s="554" t="s">
        <v>362</v>
      </c>
      <c r="C23" s="553"/>
      <c r="D23" s="553"/>
      <c r="E23" s="553"/>
      <c r="F23" s="553"/>
      <c r="G23" s="553"/>
      <c r="H23" s="553"/>
      <c r="I23" s="553"/>
    </row>
    <row r="24" spans="2:9" ht="16.7" hidden="1" customHeight="1" x14ac:dyDescent="0.2">
      <c r="B24" s="552" t="s">
        <v>332</v>
      </c>
      <c r="C24" s="553"/>
      <c r="D24" s="553"/>
      <c r="E24" s="553"/>
      <c r="F24" s="553"/>
      <c r="G24" s="553"/>
      <c r="H24" s="553"/>
      <c r="I24" s="553"/>
    </row>
    <row r="25" spans="2:9" ht="7.5" hidden="1" customHeight="1" x14ac:dyDescent="0.2">
      <c r="B25" s="553"/>
      <c r="C25" s="553"/>
      <c r="D25" s="553"/>
      <c r="E25" s="553"/>
      <c r="F25" s="553"/>
      <c r="G25" s="553"/>
      <c r="H25" s="553"/>
      <c r="I25" s="553"/>
    </row>
    <row r="26" spans="2:9" ht="49.15" hidden="1" customHeight="1" x14ac:dyDescent="0.2">
      <c r="B26" s="554" t="s">
        <v>333</v>
      </c>
      <c r="C26" s="553"/>
      <c r="D26" s="553"/>
      <c r="E26" s="553"/>
      <c r="F26" s="553"/>
      <c r="G26" s="553"/>
      <c r="H26" s="553"/>
      <c r="I26" s="553"/>
    </row>
    <row r="27" spans="2:9" ht="16.7" hidden="1" customHeight="1" x14ac:dyDescent="0.2">
      <c r="B27" s="553"/>
      <c r="C27" s="553"/>
      <c r="D27" s="553"/>
      <c r="E27" s="553"/>
      <c r="F27" s="553"/>
      <c r="G27" s="553"/>
      <c r="H27" s="553"/>
      <c r="I27" s="553"/>
    </row>
    <row r="28" spans="2:9" ht="16.7" hidden="1" customHeight="1" x14ac:dyDescent="0.2">
      <c r="B28" s="552" t="s">
        <v>334</v>
      </c>
      <c r="C28" s="553"/>
      <c r="D28" s="553"/>
      <c r="E28" s="553"/>
      <c r="F28" s="553"/>
      <c r="G28" s="553"/>
      <c r="H28" s="553"/>
      <c r="I28" s="553"/>
    </row>
    <row r="29" spans="2:9" ht="6.6" hidden="1" customHeight="1" x14ac:dyDescent="0.2">
      <c r="B29" s="553"/>
      <c r="C29" s="553"/>
      <c r="D29" s="553"/>
      <c r="E29" s="553"/>
      <c r="F29" s="553"/>
      <c r="G29" s="553"/>
      <c r="H29" s="553"/>
      <c r="I29" s="553"/>
    </row>
    <row r="30" spans="2:9" ht="72.599999999999994" hidden="1" customHeight="1" x14ac:dyDescent="0.2">
      <c r="B30" s="554" t="s">
        <v>335</v>
      </c>
      <c r="C30" s="553"/>
      <c r="D30" s="553"/>
      <c r="E30" s="553"/>
      <c r="F30" s="553"/>
      <c r="G30" s="553"/>
      <c r="H30" s="553"/>
      <c r="I30" s="553"/>
    </row>
    <row r="31" spans="2:9" ht="16.7" hidden="1" customHeight="1" x14ac:dyDescent="0.2">
      <c r="B31" s="553"/>
      <c r="C31" s="553"/>
      <c r="D31" s="553"/>
      <c r="E31" s="553"/>
      <c r="F31" s="553"/>
      <c r="G31" s="553"/>
      <c r="H31" s="553"/>
      <c r="I31" s="553"/>
    </row>
    <row r="32" spans="2:9" ht="16.7" hidden="1" customHeight="1" x14ac:dyDescent="0.2">
      <c r="B32" s="552" t="s">
        <v>336</v>
      </c>
      <c r="C32" s="553"/>
      <c r="D32" s="553"/>
      <c r="E32" s="553"/>
      <c r="F32" s="553"/>
      <c r="G32" s="553"/>
      <c r="H32" s="553"/>
      <c r="I32" s="553"/>
    </row>
    <row r="33" spans="2:9" ht="9.1999999999999993" hidden="1" customHeight="1" x14ac:dyDescent="0.2">
      <c r="B33" s="553"/>
      <c r="C33" s="553"/>
      <c r="D33" s="553"/>
      <c r="E33" s="553"/>
      <c r="F33" s="553"/>
      <c r="G33" s="553"/>
      <c r="H33" s="553"/>
      <c r="I33" s="553"/>
    </row>
    <row r="34" spans="2:9" ht="105.75" hidden="1" customHeight="1" x14ac:dyDescent="0.2">
      <c r="B34" s="554" t="s">
        <v>337</v>
      </c>
      <c r="C34" s="553"/>
      <c r="D34" s="553"/>
      <c r="E34" s="553"/>
      <c r="F34" s="553"/>
      <c r="G34" s="553"/>
      <c r="H34" s="553"/>
      <c r="I34" s="553"/>
    </row>
    <row r="35" spans="2:9" ht="16.7" hidden="1" customHeight="1" x14ac:dyDescent="0.2">
      <c r="B35" s="553"/>
      <c r="C35" s="553"/>
      <c r="D35" s="553"/>
      <c r="E35" s="553"/>
      <c r="F35" s="553"/>
      <c r="G35" s="553"/>
      <c r="H35" s="553"/>
      <c r="I35" s="553"/>
    </row>
    <row r="36" spans="2:9" ht="16.7" hidden="1" customHeight="1" x14ac:dyDescent="0.2">
      <c r="B36" s="552" t="s">
        <v>338</v>
      </c>
      <c r="C36" s="553"/>
      <c r="D36" s="553"/>
      <c r="E36" s="553"/>
      <c r="F36" s="553"/>
      <c r="G36" s="553"/>
      <c r="H36" s="553"/>
      <c r="I36" s="553"/>
    </row>
    <row r="37" spans="2:9" ht="6.6" hidden="1" customHeight="1" x14ac:dyDescent="0.2">
      <c r="B37" s="553"/>
      <c r="C37" s="553"/>
      <c r="D37" s="553"/>
      <c r="E37" s="553"/>
      <c r="F37" s="553"/>
      <c r="G37" s="553"/>
      <c r="H37" s="553"/>
      <c r="I37" s="553"/>
    </row>
    <row r="38" spans="2:9" ht="106.7" hidden="1" customHeight="1" x14ac:dyDescent="0.2">
      <c r="B38" s="554" t="s">
        <v>339</v>
      </c>
      <c r="C38" s="553"/>
      <c r="D38" s="553"/>
      <c r="E38" s="553"/>
      <c r="F38" s="553"/>
      <c r="G38" s="553"/>
      <c r="H38" s="553"/>
      <c r="I38" s="553"/>
    </row>
    <row r="39" spans="2:9" ht="2.25" customHeight="1" x14ac:dyDescent="0.2">
      <c r="B39" s="553"/>
      <c r="C39" s="553"/>
      <c r="D39" s="553"/>
      <c r="E39" s="553"/>
      <c r="F39" s="553"/>
      <c r="G39" s="553"/>
      <c r="H39" s="553"/>
      <c r="I39" s="553"/>
    </row>
    <row r="40" spans="2:9" ht="16.7" customHeight="1" x14ac:dyDescent="0.2">
      <c r="B40" s="552" t="s">
        <v>340</v>
      </c>
      <c r="C40" s="553"/>
      <c r="D40" s="553"/>
      <c r="E40" s="553"/>
      <c r="F40" s="553"/>
      <c r="G40" s="553"/>
      <c r="H40" s="553"/>
      <c r="I40" s="553"/>
    </row>
    <row r="41" spans="2:9" ht="3" customHeight="1" x14ac:dyDescent="0.2">
      <c r="B41" s="553"/>
      <c r="C41" s="553"/>
      <c r="D41" s="553"/>
      <c r="E41" s="553"/>
      <c r="F41" s="553"/>
      <c r="G41" s="553"/>
      <c r="H41" s="553"/>
      <c r="I41" s="553"/>
    </row>
    <row r="42" spans="2:9" ht="13.5" customHeight="1" x14ac:dyDescent="0.2">
      <c r="B42" s="554" t="s">
        <v>341</v>
      </c>
      <c r="C42" s="553"/>
      <c r="D42" s="553"/>
      <c r="E42" s="553"/>
      <c r="F42" s="553"/>
      <c r="G42" s="553"/>
      <c r="H42" s="553"/>
      <c r="I42" s="553"/>
    </row>
    <row r="43" spans="2:9" ht="16.7" customHeight="1" x14ac:dyDescent="0.2">
      <c r="B43" s="555" t="s">
        <v>342</v>
      </c>
      <c r="C43" s="556"/>
      <c r="D43" s="556"/>
      <c r="E43" s="556"/>
      <c r="F43" s="556"/>
      <c r="G43" s="556"/>
      <c r="H43" s="556"/>
      <c r="I43" s="556"/>
    </row>
    <row r="44" spans="2:9" ht="16.7" customHeight="1" x14ac:dyDescent="0.2">
      <c r="B44" s="555" t="s">
        <v>343</v>
      </c>
      <c r="C44" s="556"/>
      <c r="D44" s="556"/>
      <c r="E44" s="556"/>
      <c r="F44" s="556"/>
      <c r="G44" s="556"/>
      <c r="H44" s="556"/>
      <c r="I44" s="556"/>
    </row>
    <row r="45" spans="2:9" ht="16.7" customHeight="1" x14ac:dyDescent="0.2">
      <c r="B45" s="555" t="s">
        <v>344</v>
      </c>
      <c r="C45" s="556"/>
      <c r="D45" s="556"/>
      <c r="E45" s="556"/>
      <c r="F45" s="556"/>
      <c r="G45" s="556"/>
      <c r="H45" s="556"/>
      <c r="I45" s="556"/>
    </row>
    <row r="46" spans="2:9" ht="16.7" customHeight="1" x14ac:dyDescent="0.2">
      <c r="B46" s="555" t="s">
        <v>345</v>
      </c>
      <c r="C46" s="556"/>
      <c r="D46" s="556"/>
      <c r="E46" s="556"/>
      <c r="F46" s="556"/>
      <c r="G46" s="556"/>
      <c r="H46" s="556"/>
      <c r="I46" s="556"/>
    </row>
    <row r="47" spans="2:9" ht="27.6" customHeight="1" x14ac:dyDescent="0.2">
      <c r="B47" s="555" t="s">
        <v>346</v>
      </c>
      <c r="C47" s="556"/>
      <c r="D47" s="556"/>
      <c r="E47" s="556"/>
      <c r="F47" s="556"/>
      <c r="G47" s="556"/>
      <c r="H47" s="556"/>
      <c r="I47" s="556"/>
    </row>
    <row r="48" spans="2:9" ht="26.25" customHeight="1" x14ac:dyDescent="0.2">
      <c r="B48" s="554" t="s">
        <v>363</v>
      </c>
      <c r="C48" s="553"/>
      <c r="D48" s="553"/>
      <c r="E48" s="553"/>
      <c r="F48" s="553"/>
      <c r="G48" s="553"/>
      <c r="H48" s="553"/>
      <c r="I48" s="553"/>
    </row>
    <row r="49" spans="2:9" ht="17.25" customHeight="1" x14ac:dyDescent="0.2">
      <c r="B49" s="552" t="s">
        <v>347</v>
      </c>
      <c r="C49" s="553"/>
      <c r="D49" s="553"/>
      <c r="E49" s="553"/>
      <c r="F49" s="553"/>
      <c r="G49" s="553"/>
      <c r="H49" s="553"/>
      <c r="I49" s="553"/>
    </row>
    <row r="50" spans="2:9" ht="5.85" customHeight="1" x14ac:dyDescent="0.2">
      <c r="B50" s="366"/>
      <c r="C50" s="366"/>
      <c r="D50" s="366"/>
      <c r="E50" s="366"/>
      <c r="F50" s="366"/>
      <c r="G50" s="366"/>
      <c r="H50" s="366"/>
      <c r="I50" s="366"/>
    </row>
    <row r="51" spans="2:9" ht="27.6" customHeight="1" x14ac:dyDescent="0.2">
      <c r="B51" s="554" t="s">
        <v>348</v>
      </c>
      <c r="C51" s="553"/>
      <c r="D51" s="553"/>
      <c r="E51" s="553"/>
      <c r="F51" s="553"/>
      <c r="G51" s="553"/>
      <c r="H51" s="553"/>
      <c r="I51" s="553"/>
    </row>
    <row r="52" spans="2:9" ht="27.6" customHeight="1" x14ac:dyDescent="0.2">
      <c r="B52" s="554" t="s">
        <v>349</v>
      </c>
      <c r="C52" s="553"/>
      <c r="D52" s="553"/>
      <c r="E52" s="553"/>
      <c r="F52" s="553"/>
      <c r="G52" s="553"/>
      <c r="H52" s="553"/>
      <c r="I52" s="553"/>
    </row>
    <row r="53" spans="2:9" ht="6" customHeight="1" x14ac:dyDescent="0.2">
      <c r="B53" s="553"/>
      <c r="C53" s="553"/>
      <c r="D53" s="553"/>
      <c r="E53" s="553"/>
      <c r="F53" s="553"/>
      <c r="G53" s="553"/>
      <c r="H53" s="553"/>
      <c r="I53" s="553"/>
    </row>
    <row r="54" spans="2:9" ht="12" customHeight="1" x14ac:dyDescent="0.2">
      <c r="B54" s="552" t="s">
        <v>351</v>
      </c>
      <c r="C54" s="553"/>
      <c r="D54" s="553"/>
      <c r="E54" s="553"/>
      <c r="F54" s="553"/>
      <c r="G54" s="553"/>
      <c r="H54" s="553"/>
      <c r="I54" s="553"/>
    </row>
    <row r="55" spans="2:9" ht="6" customHeight="1" x14ac:dyDescent="0.2">
      <c r="B55" s="553"/>
      <c r="C55" s="553"/>
      <c r="D55" s="553"/>
      <c r="E55" s="553"/>
      <c r="F55" s="553"/>
      <c r="G55" s="553"/>
      <c r="H55" s="553"/>
      <c r="I55" s="553"/>
    </row>
    <row r="56" spans="2:9" ht="23.25" customHeight="1" x14ac:dyDescent="0.2">
      <c r="B56" s="554" t="s">
        <v>364</v>
      </c>
      <c r="C56" s="553"/>
      <c r="D56" s="553"/>
      <c r="E56" s="553"/>
      <c r="F56" s="553"/>
      <c r="G56" s="553"/>
      <c r="H56" s="553"/>
      <c r="I56" s="553"/>
    </row>
    <row r="57" spans="2:9" ht="6.75" customHeight="1" x14ac:dyDescent="0.2">
      <c r="B57" s="553"/>
      <c r="C57" s="553"/>
      <c r="D57" s="553"/>
      <c r="E57" s="553"/>
      <c r="F57" s="553"/>
      <c r="G57" s="553"/>
      <c r="H57" s="553"/>
      <c r="I57" s="553"/>
    </row>
    <row r="58" spans="2:9" ht="16.7" customHeight="1" x14ac:dyDescent="0.2">
      <c r="B58" s="552" t="s">
        <v>352</v>
      </c>
      <c r="C58" s="553"/>
      <c r="D58" s="553"/>
      <c r="E58" s="553"/>
      <c r="F58" s="553"/>
      <c r="G58" s="553"/>
      <c r="H58" s="553"/>
      <c r="I58" s="553"/>
    </row>
    <row r="59" spans="2:9" ht="6.6" customHeight="1" x14ac:dyDescent="0.2">
      <c r="B59" s="553"/>
      <c r="C59" s="553"/>
      <c r="D59" s="553"/>
      <c r="E59" s="553"/>
      <c r="F59" s="553"/>
      <c r="G59" s="553"/>
      <c r="H59" s="553"/>
      <c r="I59" s="553"/>
    </row>
    <row r="60" spans="2:9" ht="40.9" customHeight="1" x14ac:dyDescent="0.2">
      <c r="B60" s="554" t="s">
        <v>353</v>
      </c>
      <c r="C60" s="553"/>
      <c r="D60" s="553"/>
      <c r="E60" s="553"/>
      <c r="F60" s="553"/>
      <c r="G60" s="553"/>
      <c r="H60" s="553"/>
      <c r="I60" s="553"/>
    </row>
    <row r="61" spans="2:9" ht="3.75" customHeight="1" x14ac:dyDescent="0.2">
      <c r="B61" s="553"/>
      <c r="C61" s="553"/>
      <c r="D61" s="553"/>
      <c r="E61" s="553"/>
      <c r="F61" s="553"/>
      <c r="G61" s="553"/>
      <c r="H61" s="553"/>
      <c r="I61" s="553"/>
    </row>
    <row r="62" spans="2:9" ht="16.7" customHeight="1" x14ac:dyDescent="0.2">
      <c r="B62" s="552" t="s">
        <v>354</v>
      </c>
      <c r="C62" s="553"/>
      <c r="D62" s="553"/>
      <c r="E62" s="553"/>
      <c r="F62" s="553"/>
      <c r="G62" s="553"/>
      <c r="H62" s="553"/>
      <c r="I62" s="553"/>
    </row>
    <row r="63" spans="2:9" ht="39.950000000000003" customHeight="1" x14ac:dyDescent="0.2">
      <c r="B63" s="554" t="s">
        <v>365</v>
      </c>
      <c r="C63" s="553"/>
      <c r="D63" s="553"/>
      <c r="E63" s="553"/>
      <c r="F63" s="553"/>
      <c r="G63" s="553"/>
      <c r="H63" s="553"/>
      <c r="I63" s="553"/>
    </row>
    <row r="64" spans="2:9" ht="4.5" customHeight="1" x14ac:dyDescent="0.2">
      <c r="B64" s="553"/>
      <c r="C64" s="553"/>
      <c r="D64" s="553"/>
      <c r="E64" s="553"/>
      <c r="F64" s="553"/>
      <c r="G64" s="553"/>
      <c r="H64" s="553"/>
      <c r="I64" s="553"/>
    </row>
    <row r="65" spans="2:9" ht="16.7" customHeight="1" x14ac:dyDescent="0.2">
      <c r="B65" s="552" t="s">
        <v>355</v>
      </c>
      <c r="C65" s="553"/>
      <c r="D65" s="553"/>
      <c r="E65" s="553"/>
      <c r="F65" s="553"/>
      <c r="G65" s="553"/>
      <c r="H65" s="553"/>
      <c r="I65" s="553"/>
    </row>
    <row r="66" spans="2:9" ht="4.5" customHeight="1" x14ac:dyDescent="0.2">
      <c r="B66" s="553"/>
      <c r="C66" s="553"/>
      <c r="D66" s="553"/>
      <c r="E66" s="553"/>
      <c r="F66" s="553"/>
      <c r="G66" s="553"/>
      <c r="H66" s="553"/>
      <c r="I66" s="553"/>
    </row>
    <row r="67" spans="2:9" ht="52.5" customHeight="1" x14ac:dyDescent="0.2">
      <c r="B67" s="554" t="s">
        <v>366</v>
      </c>
      <c r="C67" s="553"/>
      <c r="D67" s="553"/>
      <c r="E67" s="553"/>
      <c r="F67" s="553"/>
      <c r="G67" s="553"/>
      <c r="H67" s="553"/>
      <c r="I67" s="553"/>
    </row>
    <row r="68" spans="2:9" ht="4.5" customHeight="1" x14ac:dyDescent="0.2">
      <c r="B68" s="367"/>
      <c r="C68" s="366"/>
      <c r="D68" s="366"/>
      <c r="E68" s="366"/>
      <c r="F68" s="366"/>
      <c r="G68" s="366"/>
      <c r="H68" s="366"/>
      <c r="I68" s="366"/>
    </row>
    <row r="69" spans="2:9" ht="17.25" customHeight="1" x14ac:dyDescent="0.2">
      <c r="B69" s="552" t="s">
        <v>350</v>
      </c>
      <c r="C69" s="552"/>
      <c r="D69" s="552"/>
      <c r="E69" s="552"/>
      <c r="F69" s="552"/>
      <c r="G69" s="552"/>
      <c r="H69" s="552"/>
      <c r="I69" s="552"/>
    </row>
    <row r="70" spans="2:9" ht="5.25" customHeight="1" x14ac:dyDescent="0.2">
      <c r="B70" s="366"/>
      <c r="C70" s="366"/>
      <c r="D70" s="366"/>
      <c r="E70" s="366"/>
      <c r="F70" s="366"/>
      <c r="G70" s="366"/>
      <c r="H70" s="366"/>
      <c r="I70" s="366"/>
    </row>
    <row r="71" spans="2:9" ht="25.5" customHeight="1" x14ac:dyDescent="0.2">
      <c r="B71" s="554" t="s">
        <v>367</v>
      </c>
      <c r="C71" s="554"/>
      <c r="D71" s="554"/>
      <c r="E71" s="554"/>
      <c r="F71" s="554"/>
      <c r="G71" s="554"/>
      <c r="H71" s="554"/>
      <c r="I71" s="554"/>
    </row>
    <row r="72" spans="2:9" ht="1.5" customHeight="1" x14ac:dyDescent="0.2">
      <c r="B72" s="367"/>
      <c r="C72" s="367"/>
      <c r="D72" s="367"/>
      <c r="E72" s="367"/>
      <c r="F72" s="367"/>
      <c r="G72" s="367"/>
      <c r="H72" s="367"/>
      <c r="I72" s="367"/>
    </row>
    <row r="73" spans="2:9" ht="13.5" customHeight="1" x14ac:dyDescent="0.2">
      <c r="B73" s="552" t="s">
        <v>356</v>
      </c>
      <c r="C73" s="553"/>
      <c r="D73" s="553"/>
      <c r="E73" s="553"/>
      <c r="F73" s="553"/>
      <c r="G73" s="553"/>
      <c r="H73" s="553"/>
      <c r="I73" s="553"/>
    </row>
    <row r="74" spans="2:9" ht="81" customHeight="1" x14ac:dyDescent="0.2">
      <c r="B74" s="554" t="s">
        <v>368</v>
      </c>
      <c r="C74" s="553"/>
      <c r="D74" s="553"/>
      <c r="E74" s="553"/>
      <c r="F74" s="553"/>
      <c r="G74" s="553"/>
      <c r="H74" s="553"/>
      <c r="I74" s="553"/>
    </row>
    <row r="75" spans="2:9" ht="16.7" hidden="1" customHeight="1" x14ac:dyDescent="0.2"/>
    <row r="76" spans="2:9" ht="16.7" hidden="1" customHeight="1" x14ac:dyDescent="0.2"/>
    <row r="77" spans="2:9" ht="16.7" hidden="1" customHeight="1" x14ac:dyDescent="0.2"/>
  </sheetData>
  <mergeCells count="68">
    <mergeCell ref="B14:I14"/>
    <mergeCell ref="B2:H2"/>
    <mergeCell ref="B3:H3"/>
    <mergeCell ref="B4:H4"/>
    <mergeCell ref="B6:G6"/>
    <mergeCell ref="B7:G7"/>
    <mergeCell ref="B8:I8"/>
    <mergeCell ref="B9:I9"/>
    <mergeCell ref="B10:I10"/>
    <mergeCell ref="B11:I11"/>
    <mergeCell ref="B12:I12"/>
    <mergeCell ref="B13:I13"/>
    <mergeCell ref="B26:I26"/>
    <mergeCell ref="B15:I15"/>
    <mergeCell ref="B16:I16"/>
    <mergeCell ref="B17:I17"/>
    <mergeCell ref="B18:I18"/>
    <mergeCell ref="B19:I19"/>
    <mergeCell ref="B20:I20"/>
    <mergeCell ref="B21:I21"/>
    <mergeCell ref="B22:I22"/>
    <mergeCell ref="B23:I23"/>
    <mergeCell ref="B24:I24"/>
    <mergeCell ref="B25:I25"/>
    <mergeCell ref="B38:I38"/>
    <mergeCell ref="B27:I27"/>
    <mergeCell ref="B28:I28"/>
    <mergeCell ref="B29:I29"/>
    <mergeCell ref="B30:I30"/>
    <mergeCell ref="B31:I31"/>
    <mergeCell ref="B32:I32"/>
    <mergeCell ref="B33:I33"/>
    <mergeCell ref="B34:I34"/>
    <mergeCell ref="B35:I35"/>
    <mergeCell ref="B36:I36"/>
    <mergeCell ref="B37:I37"/>
    <mergeCell ref="B51:I51"/>
    <mergeCell ref="B39:I39"/>
    <mergeCell ref="B40:I40"/>
    <mergeCell ref="B41:I41"/>
    <mergeCell ref="B42:I42"/>
    <mergeCell ref="B43:I43"/>
    <mergeCell ref="B44:I44"/>
    <mergeCell ref="B45:I45"/>
    <mergeCell ref="B46:I46"/>
    <mergeCell ref="B47:I47"/>
    <mergeCell ref="B48:I48"/>
    <mergeCell ref="B49:I49"/>
    <mergeCell ref="B63:I63"/>
    <mergeCell ref="B52:I52"/>
    <mergeCell ref="B53:I53"/>
    <mergeCell ref="B54:I54"/>
    <mergeCell ref="B55:I55"/>
    <mergeCell ref="B56:I56"/>
    <mergeCell ref="B57:I57"/>
    <mergeCell ref="B58:I58"/>
    <mergeCell ref="B59:I59"/>
    <mergeCell ref="B60:I60"/>
    <mergeCell ref="B61:I61"/>
    <mergeCell ref="B62:I62"/>
    <mergeCell ref="B73:I73"/>
    <mergeCell ref="B74:I74"/>
    <mergeCell ref="B64:I64"/>
    <mergeCell ref="B65:I65"/>
    <mergeCell ref="B66:I66"/>
    <mergeCell ref="B67:I67"/>
    <mergeCell ref="B69:I69"/>
    <mergeCell ref="B71:I71"/>
  </mergeCells>
  <pageMargins left="0.75" right="0.75" top="1" bottom="1" header="0.5" footer="0.5"/>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E46"/>
  <sheetViews>
    <sheetView showGridLines="0" showRuler="0" view="pageBreakPreview" zoomScaleNormal="100" zoomScaleSheetLayoutView="100" workbookViewId="0">
      <selection activeCell="B9" sqref="B9"/>
    </sheetView>
  </sheetViews>
  <sheetFormatPr defaultColWidth="13.7109375" defaultRowHeight="12.75" x14ac:dyDescent="0.2"/>
  <cols>
    <col min="1" max="1" width="2.5703125" customWidth="1"/>
    <col min="2" max="2" width="159.42578125" customWidth="1"/>
    <col min="3" max="3" width="7.85546875" customWidth="1"/>
    <col min="4" max="4" width="2.42578125" customWidth="1"/>
  </cols>
  <sheetData>
    <row r="1" spans="2:5" ht="8.25" customHeight="1" x14ac:dyDescent="0.2">
      <c r="B1" s="496"/>
      <c r="C1" s="497"/>
    </row>
    <row r="2" spans="2:5" ht="15" customHeight="1" x14ac:dyDescent="0.2">
      <c r="B2" s="496" t="s">
        <v>7</v>
      </c>
      <c r="C2" s="497"/>
    </row>
    <row r="3" spans="2:5" ht="15" customHeight="1" x14ac:dyDescent="0.2">
      <c r="B3" s="253" t="s">
        <v>357</v>
      </c>
      <c r="C3" s="254"/>
    </row>
    <row r="4" spans="2:5" ht="15" customHeight="1" x14ac:dyDescent="0.2">
      <c r="B4" s="253" t="s">
        <v>8</v>
      </c>
      <c r="C4" s="254"/>
    </row>
    <row r="5" spans="2:5" ht="15" customHeight="1" x14ac:dyDescent="0.25">
      <c r="C5" s="383" t="s">
        <v>9</v>
      </c>
    </row>
    <row r="6" spans="2:5" ht="15" customHeight="1" x14ac:dyDescent="0.25">
      <c r="B6" s="6" t="s">
        <v>10</v>
      </c>
      <c r="C6" s="384"/>
    </row>
    <row r="7" spans="2:5" ht="15" customHeight="1" x14ac:dyDescent="0.25">
      <c r="B7" s="7" t="s">
        <v>11</v>
      </c>
      <c r="C7" s="8" t="s">
        <v>12</v>
      </c>
    </row>
    <row r="8" spans="2:5" ht="15" customHeight="1" x14ac:dyDescent="0.25">
      <c r="B8" s="7" t="s">
        <v>13</v>
      </c>
      <c r="C8" s="8" t="s">
        <v>12</v>
      </c>
    </row>
    <row r="9" spans="2:5" ht="15" customHeight="1" x14ac:dyDescent="0.25">
      <c r="B9" s="7" t="s">
        <v>14</v>
      </c>
      <c r="C9" s="8" t="s">
        <v>15</v>
      </c>
    </row>
    <row r="10" spans="2:5" ht="15" customHeight="1" x14ac:dyDescent="0.25">
      <c r="B10" s="7" t="s">
        <v>16</v>
      </c>
      <c r="C10" s="8" t="s">
        <v>15</v>
      </c>
    </row>
    <row r="11" spans="2:5" ht="15" customHeight="1" x14ac:dyDescent="0.25">
      <c r="B11" s="7" t="s">
        <v>17</v>
      </c>
      <c r="C11" s="8" t="s">
        <v>18</v>
      </c>
    </row>
    <row r="12" spans="2:5" ht="15" customHeight="1" x14ac:dyDescent="0.25">
      <c r="B12" s="7" t="s">
        <v>19</v>
      </c>
      <c r="C12" s="8" t="s">
        <v>20</v>
      </c>
    </row>
    <row r="13" spans="2:5" ht="15" customHeight="1" x14ac:dyDescent="0.25">
      <c r="B13" s="7" t="s">
        <v>21</v>
      </c>
      <c r="C13" s="8" t="s">
        <v>20</v>
      </c>
    </row>
    <row r="14" spans="2:5" ht="15" customHeight="1" x14ac:dyDescent="0.25">
      <c r="B14" s="7" t="s">
        <v>22</v>
      </c>
      <c r="C14" s="385">
        <v>5</v>
      </c>
      <c r="D14" s="8"/>
      <c r="E14" s="8"/>
    </row>
    <row r="15" spans="2:5" ht="15" customHeight="1" x14ac:dyDescent="0.25">
      <c r="B15" s="7" t="s">
        <v>23</v>
      </c>
      <c r="C15" s="8" t="s">
        <v>24</v>
      </c>
      <c r="D15" s="8"/>
      <c r="E15" s="8"/>
    </row>
    <row r="16" spans="2:5" ht="15" customHeight="1" x14ac:dyDescent="0.2">
      <c r="C16" s="384"/>
    </row>
    <row r="17" spans="2:3" ht="15" customHeight="1" x14ac:dyDescent="0.25">
      <c r="B17" s="6" t="s">
        <v>25</v>
      </c>
      <c r="C17" s="384"/>
    </row>
    <row r="18" spans="2:3" ht="15" customHeight="1" x14ac:dyDescent="0.25">
      <c r="B18" s="7" t="s">
        <v>26</v>
      </c>
      <c r="C18" s="8" t="s">
        <v>27</v>
      </c>
    </row>
    <row r="19" spans="2:3" ht="15" customHeight="1" x14ac:dyDescent="0.25">
      <c r="B19" s="7" t="s">
        <v>28</v>
      </c>
      <c r="C19" s="8" t="s">
        <v>27</v>
      </c>
    </row>
    <row r="20" spans="2:3" ht="15" customHeight="1" x14ac:dyDescent="0.25">
      <c r="B20" s="7" t="s">
        <v>29</v>
      </c>
      <c r="C20" s="8" t="s">
        <v>30</v>
      </c>
    </row>
    <row r="21" spans="2:3" ht="15" customHeight="1" x14ac:dyDescent="0.25">
      <c r="B21" s="7" t="s">
        <v>31</v>
      </c>
      <c r="C21" s="8" t="s">
        <v>30</v>
      </c>
    </row>
    <row r="22" spans="2:3" ht="15" customHeight="1" x14ac:dyDescent="0.25">
      <c r="B22" s="7" t="s">
        <v>32</v>
      </c>
      <c r="C22" s="8" t="s">
        <v>33</v>
      </c>
    </row>
    <row r="23" spans="2:3" ht="15" customHeight="1" x14ac:dyDescent="0.2">
      <c r="C23" s="384"/>
    </row>
    <row r="24" spans="2:3" ht="15" customHeight="1" x14ac:dyDescent="0.25">
      <c r="B24" s="6" t="s">
        <v>34</v>
      </c>
      <c r="C24" s="384"/>
    </row>
    <row r="25" spans="2:3" ht="15" customHeight="1" x14ac:dyDescent="0.25">
      <c r="B25" s="7" t="s">
        <v>35</v>
      </c>
      <c r="C25" s="8" t="s">
        <v>36</v>
      </c>
    </row>
    <row r="26" spans="2:3" ht="15" customHeight="1" x14ac:dyDescent="0.25">
      <c r="B26" s="7" t="s">
        <v>37</v>
      </c>
      <c r="C26" s="8" t="s">
        <v>38</v>
      </c>
    </row>
    <row r="27" spans="2:3" ht="15.75" x14ac:dyDescent="0.25">
      <c r="B27" s="7" t="s">
        <v>39</v>
      </c>
      <c r="C27" s="8" t="s">
        <v>40</v>
      </c>
    </row>
    <row r="28" spans="2:3" ht="15" customHeight="1" x14ac:dyDescent="0.2">
      <c r="C28" s="384"/>
    </row>
    <row r="29" spans="2:3" ht="15" customHeight="1" x14ac:dyDescent="0.25">
      <c r="B29" s="6" t="s">
        <v>41</v>
      </c>
      <c r="C29" s="384"/>
    </row>
    <row r="30" spans="2:3" ht="15" customHeight="1" x14ac:dyDescent="0.25">
      <c r="B30" s="7" t="s">
        <v>42</v>
      </c>
      <c r="C30" s="8" t="s">
        <v>40</v>
      </c>
    </row>
    <row r="31" spans="2:3" ht="15" customHeight="1" x14ac:dyDescent="0.2">
      <c r="C31" s="384"/>
    </row>
    <row r="32" spans="2:3" ht="15" customHeight="1" x14ac:dyDescent="0.25">
      <c r="B32" s="6" t="s">
        <v>43</v>
      </c>
      <c r="C32" s="9">
        <v>13</v>
      </c>
    </row>
    <row r="33" ht="9.7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sheetData>
  <mergeCells count="2">
    <mergeCell ref="B2:C2"/>
    <mergeCell ref="B1:C1"/>
  </mergeCells>
  <pageMargins left="0.75" right="0.75" top="1" bottom="1" header="0.5" footer="0.5"/>
  <pageSetup scale="52" orientation="portrait" r:id="rId1"/>
  <ignoredErrors>
    <ignoredError sqref="C7:C10 C11:C13 C15:C3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P98"/>
  <sheetViews>
    <sheetView showGridLines="0" showRuler="0" view="pageBreakPreview" zoomScaleNormal="100" zoomScaleSheetLayoutView="100" workbookViewId="0">
      <selection activeCell="B9" sqref="B9"/>
    </sheetView>
  </sheetViews>
  <sheetFormatPr defaultColWidth="13.7109375" defaultRowHeight="12.75" x14ac:dyDescent="0.2"/>
  <cols>
    <col min="1" max="1" width="3.7109375" customWidth="1"/>
    <col min="2" max="2" width="72.7109375" customWidth="1"/>
    <col min="3" max="3" width="12" customWidth="1"/>
    <col min="4" max="4" width="0" hidden="1" customWidth="1"/>
    <col min="5" max="5" width="12" customWidth="1"/>
    <col min="6" max="6" width="0" hidden="1" customWidth="1"/>
    <col min="7" max="7" width="15.7109375" customWidth="1"/>
    <col min="8" max="8" width="0" hidden="1" customWidth="1"/>
    <col min="9" max="9" width="15.5703125" bestFit="1" customWidth="1"/>
    <col min="10" max="10" width="0" hidden="1" customWidth="1"/>
    <col min="11" max="11" width="12.140625" customWidth="1"/>
    <col min="12" max="12" width="1.5703125" hidden="1" customWidth="1"/>
    <col min="13" max="13" width="1.5703125" bestFit="1" customWidth="1"/>
    <col min="14" max="15" width="11.140625" bestFit="1" customWidth="1"/>
    <col min="16" max="16" width="5.42578125" customWidth="1"/>
  </cols>
  <sheetData>
    <row r="1" spans="2:16" ht="15" customHeight="1" x14ac:dyDescent="0.2">
      <c r="B1" s="507"/>
      <c r="C1" s="508"/>
      <c r="D1" s="508"/>
      <c r="E1" s="508"/>
      <c r="F1" s="508"/>
      <c r="G1" s="508"/>
      <c r="H1" s="508"/>
      <c r="I1" s="508"/>
      <c r="J1" s="508"/>
      <c r="K1" s="508"/>
      <c r="L1" s="508"/>
      <c r="M1" s="508"/>
      <c r="N1" s="508"/>
      <c r="O1" s="508"/>
    </row>
    <row r="2" spans="2:16" ht="15" customHeight="1" x14ac:dyDescent="0.2">
      <c r="B2" s="496" t="s">
        <v>7</v>
      </c>
      <c r="C2" s="510"/>
      <c r="D2" s="510"/>
      <c r="E2" s="510"/>
      <c r="F2" s="510"/>
      <c r="G2" s="510"/>
      <c r="H2" s="510"/>
      <c r="I2" s="510"/>
      <c r="J2" s="510"/>
      <c r="K2" s="510"/>
      <c r="L2" s="510"/>
      <c r="M2" s="510"/>
      <c r="N2" s="510"/>
      <c r="O2" s="510"/>
    </row>
    <row r="3" spans="2:16" ht="15" customHeight="1" x14ac:dyDescent="0.2">
      <c r="B3" s="253" t="s">
        <v>357</v>
      </c>
      <c r="C3" s="302"/>
      <c r="D3" s="302"/>
      <c r="E3" s="302"/>
      <c r="F3" s="302"/>
      <c r="G3" s="302"/>
      <c r="H3" s="302"/>
      <c r="I3" s="302"/>
      <c r="J3" s="302"/>
      <c r="K3" s="302"/>
      <c r="L3" s="302"/>
      <c r="M3" s="302"/>
      <c r="N3" s="302"/>
      <c r="O3" s="302"/>
    </row>
    <row r="4" spans="2:16" ht="15" customHeight="1" x14ac:dyDescent="0.2">
      <c r="B4" s="253" t="s">
        <v>8</v>
      </c>
      <c r="C4" s="302"/>
      <c r="D4" s="302"/>
      <c r="E4" s="302"/>
      <c r="F4" s="302"/>
      <c r="G4" s="302"/>
      <c r="H4" s="302"/>
      <c r="I4" s="302"/>
      <c r="J4" s="302"/>
      <c r="K4" s="302"/>
      <c r="L4" s="302"/>
      <c r="M4" s="302"/>
      <c r="N4" s="302"/>
      <c r="O4" s="302"/>
    </row>
    <row r="5" spans="2:16" ht="15" customHeight="1" x14ac:dyDescent="0.2">
      <c r="B5" s="503" t="s">
        <v>11</v>
      </c>
      <c r="C5" s="504"/>
      <c r="D5" s="504"/>
      <c r="E5" s="504"/>
      <c r="F5" s="504"/>
      <c r="G5" s="504"/>
      <c r="H5" s="504"/>
      <c r="I5" s="504"/>
      <c r="J5" s="504"/>
      <c r="K5" s="504"/>
      <c r="L5" s="504"/>
      <c r="M5" s="504"/>
      <c r="N5" s="504"/>
      <c r="O5" s="504"/>
    </row>
    <row r="6" spans="2:16" ht="15" customHeight="1" x14ac:dyDescent="0.2">
      <c r="L6" s="256"/>
      <c r="M6" s="256"/>
    </row>
    <row r="7" spans="2:16" ht="30.75" customHeight="1" x14ac:dyDescent="0.2">
      <c r="B7" s="10"/>
      <c r="C7" s="505" t="s">
        <v>44</v>
      </c>
      <c r="D7" s="505"/>
      <c r="E7" s="505"/>
      <c r="F7" s="505"/>
      <c r="G7" s="505"/>
      <c r="H7" s="505"/>
      <c r="I7" s="505"/>
      <c r="J7" s="505"/>
      <c r="K7" s="506"/>
      <c r="L7" s="257"/>
      <c r="M7" s="261"/>
      <c r="N7" s="505" t="s">
        <v>45</v>
      </c>
      <c r="O7" s="509"/>
    </row>
    <row r="8" spans="2:16" ht="22.5" customHeight="1" x14ac:dyDescent="0.2">
      <c r="B8" s="58"/>
      <c r="C8" s="287">
        <v>44742</v>
      </c>
      <c r="D8" s="288"/>
      <c r="E8" s="287">
        <v>44651</v>
      </c>
      <c r="F8" s="289"/>
      <c r="G8" s="287">
        <v>44561</v>
      </c>
      <c r="H8" s="289"/>
      <c r="I8" s="287">
        <v>44469</v>
      </c>
      <c r="J8" s="256"/>
      <c r="K8" s="290">
        <v>44377</v>
      </c>
      <c r="L8" s="291"/>
      <c r="M8" s="292"/>
      <c r="N8" s="293">
        <v>44742</v>
      </c>
      <c r="O8" s="294">
        <v>44377</v>
      </c>
    </row>
    <row r="9" spans="2:16" ht="15" customHeight="1" x14ac:dyDescent="0.2">
      <c r="B9" s="58"/>
      <c r="M9" s="57"/>
      <c r="N9" s="256"/>
      <c r="P9" s="255"/>
    </row>
    <row r="10" spans="2:16" ht="15" customHeight="1" x14ac:dyDescent="0.2">
      <c r="B10" s="13" t="s">
        <v>46</v>
      </c>
      <c r="C10" s="60"/>
      <c r="D10" s="58"/>
      <c r="M10" s="286"/>
      <c r="N10" s="264"/>
      <c r="P10" s="255"/>
    </row>
    <row r="11" spans="2:16" ht="15" customHeight="1" x14ac:dyDescent="0.2">
      <c r="B11" s="14" t="s">
        <v>47</v>
      </c>
      <c r="C11" s="15">
        <v>230000000</v>
      </c>
      <c r="D11" s="61"/>
      <c r="E11" s="16">
        <v>236000000</v>
      </c>
      <c r="F11" s="62"/>
      <c r="G11" s="16">
        <v>121000000</v>
      </c>
      <c r="H11" s="63"/>
      <c r="I11" s="17">
        <v>373000000</v>
      </c>
      <c r="J11" s="62"/>
      <c r="K11" s="17">
        <v>82000000</v>
      </c>
      <c r="L11" s="30"/>
      <c r="M11" s="279"/>
      <c r="N11" s="265">
        <v>466000000</v>
      </c>
      <c r="O11" s="18">
        <v>371000000</v>
      </c>
      <c r="P11" s="255"/>
    </row>
    <row r="12" spans="2:16" ht="15" customHeight="1" x14ac:dyDescent="0.2">
      <c r="B12" s="22"/>
      <c r="C12" s="64"/>
      <c r="D12" s="65"/>
      <c r="M12" s="280"/>
      <c r="N12" s="266"/>
      <c r="P12" s="255"/>
    </row>
    <row r="13" spans="2:16" ht="15" customHeight="1" x14ac:dyDescent="0.2">
      <c r="B13" s="14" t="s">
        <v>48</v>
      </c>
      <c r="C13" s="19">
        <v>128000000</v>
      </c>
      <c r="D13" s="61"/>
      <c r="E13" s="20">
        <v>82000000</v>
      </c>
      <c r="F13" s="62"/>
      <c r="G13" s="20">
        <v>90000000</v>
      </c>
      <c r="H13" s="63"/>
      <c r="I13" s="20">
        <v>101000000</v>
      </c>
      <c r="J13" s="62"/>
      <c r="K13" s="20">
        <v>92000000</v>
      </c>
      <c r="L13" s="30"/>
      <c r="M13" s="279"/>
      <c r="N13" s="267">
        <v>210000000</v>
      </c>
      <c r="O13" s="21">
        <v>170000000</v>
      </c>
      <c r="P13" s="255"/>
    </row>
    <row r="14" spans="2:16" ht="12.75" hidden="1" customHeight="1" x14ac:dyDescent="0.2">
      <c r="B14" s="22" t="s">
        <v>49</v>
      </c>
      <c r="C14" s="27"/>
      <c r="D14" s="67"/>
      <c r="M14" s="281"/>
      <c r="N14" s="266"/>
      <c r="P14" s="255"/>
    </row>
    <row r="15" spans="2:16" ht="15" customHeight="1" x14ac:dyDescent="0.2">
      <c r="B15" s="13"/>
      <c r="C15" s="64"/>
      <c r="D15" s="65"/>
      <c r="M15" s="280"/>
      <c r="N15" s="266"/>
      <c r="P15" s="255"/>
    </row>
    <row r="16" spans="2:16" ht="15" customHeight="1" x14ac:dyDescent="0.2">
      <c r="B16" s="23" t="s">
        <v>50</v>
      </c>
      <c r="C16" s="68"/>
      <c r="D16" s="69"/>
      <c r="E16" s="63"/>
      <c r="F16" s="63"/>
      <c r="G16" s="63"/>
      <c r="H16" s="63"/>
      <c r="I16" s="63"/>
      <c r="J16" s="63"/>
      <c r="K16" s="63"/>
      <c r="L16" s="66"/>
      <c r="M16" s="282"/>
      <c r="N16" s="268"/>
      <c r="O16" s="66"/>
      <c r="P16" s="255"/>
    </row>
    <row r="17" spans="2:16" ht="12.75" hidden="1" customHeight="1" x14ac:dyDescent="0.2">
      <c r="B17" s="22"/>
      <c r="C17" s="27"/>
      <c r="D17" s="67"/>
      <c r="M17" s="281"/>
      <c r="N17" s="266"/>
      <c r="P17" s="255"/>
    </row>
    <row r="18" spans="2:16" ht="15" customHeight="1" x14ac:dyDescent="0.2">
      <c r="B18" s="22" t="s">
        <v>51</v>
      </c>
      <c r="C18" s="93">
        <v>39306000000</v>
      </c>
      <c r="D18" s="67"/>
      <c r="E18" s="92">
        <v>37459000000</v>
      </c>
      <c r="G18" s="92">
        <v>35699000000</v>
      </c>
      <c r="I18" s="92">
        <v>32692000000</v>
      </c>
      <c r="K18" s="92">
        <v>30423000000</v>
      </c>
      <c r="M18" s="281"/>
      <c r="N18" s="269">
        <v>38351000000</v>
      </c>
      <c r="O18" s="26">
        <v>29722000000</v>
      </c>
      <c r="P18" s="255"/>
    </row>
    <row r="19" spans="2:16" ht="12.75" hidden="1" customHeight="1" x14ac:dyDescent="0.2">
      <c r="B19" s="22" t="s">
        <v>52</v>
      </c>
      <c r="C19" s="27" t="s">
        <v>53</v>
      </c>
      <c r="D19" s="67"/>
      <c r="E19" s="28">
        <v>0</v>
      </c>
      <c r="G19" s="28">
        <v>0</v>
      </c>
      <c r="I19" s="28">
        <v>0</v>
      </c>
      <c r="M19" s="281"/>
      <c r="N19" s="270">
        <v>0</v>
      </c>
      <c r="O19" s="29"/>
      <c r="P19" s="255"/>
    </row>
    <row r="20" spans="2:16" ht="12.75" hidden="1" customHeight="1" x14ac:dyDescent="0.2">
      <c r="B20" s="14"/>
      <c r="C20" s="70"/>
      <c r="D20" s="61"/>
      <c r="E20" s="62"/>
      <c r="F20" s="62"/>
      <c r="G20" s="62"/>
      <c r="H20" s="63"/>
      <c r="I20" s="62"/>
      <c r="J20" s="62"/>
      <c r="K20" s="62"/>
      <c r="L20" s="30"/>
      <c r="M20" s="279"/>
      <c r="N20" s="271"/>
      <c r="O20" s="30"/>
      <c r="P20" s="255"/>
    </row>
    <row r="21" spans="2:16" ht="12.75" hidden="1" customHeight="1" x14ac:dyDescent="0.2">
      <c r="B21" s="22" t="s">
        <v>54</v>
      </c>
      <c r="C21" s="31" t="s">
        <v>53</v>
      </c>
      <c r="D21" s="130"/>
      <c r="E21" s="32">
        <v>0</v>
      </c>
      <c r="G21" s="32">
        <v>0</v>
      </c>
      <c r="I21" s="32">
        <v>0</v>
      </c>
      <c r="M21" s="283"/>
      <c r="N21" s="272">
        <v>0</v>
      </c>
      <c r="O21" s="33"/>
      <c r="P21" s="255"/>
    </row>
    <row r="22" spans="2:16" ht="12.75" hidden="1" customHeight="1" x14ac:dyDescent="0.2">
      <c r="B22" s="14"/>
      <c r="C22" s="70"/>
      <c r="D22" s="61"/>
      <c r="E22" s="62"/>
      <c r="F22" s="62"/>
      <c r="G22" s="62"/>
      <c r="H22" s="72"/>
      <c r="I22" s="62"/>
      <c r="J22" s="62"/>
      <c r="K22" s="62"/>
      <c r="L22" s="30"/>
      <c r="M22" s="279"/>
      <c r="N22" s="271"/>
      <c r="O22" s="34"/>
      <c r="P22" s="255"/>
    </row>
    <row r="23" spans="2:16" ht="15" customHeight="1" x14ac:dyDescent="0.2">
      <c r="B23" s="73"/>
      <c r="C23" s="73"/>
      <c r="D23" s="58"/>
      <c r="M23" s="284"/>
      <c r="N23" s="266"/>
      <c r="O23" s="34"/>
      <c r="P23" s="255"/>
    </row>
    <row r="24" spans="2:16" ht="15" customHeight="1" x14ac:dyDescent="0.2">
      <c r="B24" s="22" t="s">
        <v>55</v>
      </c>
      <c r="C24" s="93">
        <v>40322000000</v>
      </c>
      <c r="D24" s="67"/>
      <c r="E24" s="92">
        <v>38601000000</v>
      </c>
      <c r="G24" s="92">
        <v>36494000000</v>
      </c>
      <c r="I24" s="92">
        <v>34665000000</v>
      </c>
      <c r="K24" s="92">
        <v>31760000000</v>
      </c>
      <c r="M24" s="281"/>
      <c r="N24" s="269">
        <v>40322000000</v>
      </c>
      <c r="O24" s="26">
        <v>31760000000</v>
      </c>
      <c r="P24" s="255"/>
    </row>
    <row r="25" spans="2:16" ht="15" customHeight="1" x14ac:dyDescent="0.2">
      <c r="B25" s="22"/>
      <c r="C25" s="27"/>
      <c r="D25" s="67"/>
      <c r="M25" s="283"/>
      <c r="N25" s="266"/>
      <c r="O25" s="34"/>
      <c r="P25" s="255"/>
    </row>
    <row r="26" spans="2:16" ht="15" customHeight="1" x14ac:dyDescent="0.2">
      <c r="B26" s="22" t="s">
        <v>56</v>
      </c>
      <c r="C26" s="35">
        <v>2.6200000000000001E-2</v>
      </c>
      <c r="D26" s="130"/>
      <c r="E26" s="36">
        <v>2.76E-2</v>
      </c>
      <c r="G26" s="37">
        <v>2.7799999999999998E-2</v>
      </c>
      <c r="I26" s="37">
        <v>2.75E-2</v>
      </c>
      <c r="K26" s="37">
        <v>2.8500000000000001E-2</v>
      </c>
      <c r="M26" s="281"/>
      <c r="N26" s="273">
        <v>2.7E-2</v>
      </c>
      <c r="O26" s="38">
        <v>2.6499999999999999E-2</v>
      </c>
      <c r="P26" s="255"/>
    </row>
    <row r="27" spans="2:16" ht="15" customHeight="1" x14ac:dyDescent="0.2">
      <c r="B27" s="22"/>
      <c r="C27" s="31"/>
      <c r="D27" s="130"/>
      <c r="M27" s="281"/>
      <c r="N27" s="266"/>
      <c r="O27" s="30"/>
    </row>
    <row r="28" spans="2:16" ht="15" customHeight="1" x14ac:dyDescent="0.2">
      <c r="B28" s="39" t="s">
        <v>57</v>
      </c>
      <c r="C28" s="40">
        <v>1.0999999999999999E-2</v>
      </c>
      <c r="D28" s="74"/>
      <c r="E28" s="41">
        <v>8.8000000000000005E-3</v>
      </c>
      <c r="G28" s="42">
        <v>1.1299999999999999E-2</v>
      </c>
      <c r="I28" s="42">
        <v>1.18E-2</v>
      </c>
      <c r="K28" s="42">
        <v>1.14E-2</v>
      </c>
      <c r="M28" s="285"/>
      <c r="N28" s="252">
        <v>1.0999999999999999E-2</v>
      </c>
      <c r="O28" s="252">
        <v>1.14E-2</v>
      </c>
    </row>
    <row r="29" spans="2:16" s="375" customFormat="1" ht="15" customHeight="1" x14ac:dyDescent="0.2">
      <c r="B29" s="386"/>
      <c r="C29" s="387"/>
      <c r="D29" s="386"/>
      <c r="E29" s="387"/>
      <c r="G29" s="388"/>
      <c r="I29" s="388"/>
      <c r="K29" s="388"/>
      <c r="M29" s="306"/>
      <c r="N29" s="388"/>
      <c r="O29" s="389"/>
    </row>
    <row r="30" spans="2:16" x14ac:dyDescent="0.2">
      <c r="B30" s="500" t="s">
        <v>58</v>
      </c>
      <c r="C30" s="500"/>
      <c r="D30" s="500"/>
      <c r="E30" s="500"/>
      <c r="F30" s="500"/>
      <c r="G30" s="500"/>
      <c r="H30" s="500"/>
      <c r="I30" s="500"/>
      <c r="J30" s="500"/>
      <c r="K30" s="500"/>
      <c r="L30" s="500"/>
      <c r="M30" s="500"/>
      <c r="N30" s="500"/>
      <c r="O30" s="500"/>
    </row>
    <row r="31" spans="2:16" x14ac:dyDescent="0.2">
      <c r="B31" s="498" t="s">
        <v>59</v>
      </c>
      <c r="C31" s="499"/>
      <c r="D31" s="499"/>
      <c r="E31" s="499"/>
      <c r="F31" s="499"/>
      <c r="G31" s="499"/>
      <c r="H31" s="499"/>
      <c r="I31" s="499"/>
      <c r="J31" s="499"/>
      <c r="K31" s="499"/>
      <c r="L31" s="499"/>
      <c r="M31" s="499"/>
      <c r="N31" s="499"/>
      <c r="O31" s="499"/>
    </row>
    <row r="32" spans="2:16" x14ac:dyDescent="0.2">
      <c r="B32" s="498" t="s">
        <v>372</v>
      </c>
      <c r="C32" s="499"/>
      <c r="D32" s="499"/>
      <c r="E32" s="499"/>
      <c r="F32" s="499"/>
      <c r="G32" s="499"/>
      <c r="H32" s="499"/>
      <c r="I32" s="499"/>
      <c r="J32" s="499"/>
      <c r="K32" s="499"/>
      <c r="L32" s="499"/>
      <c r="M32" s="499"/>
      <c r="N32" s="499"/>
      <c r="O32" s="499"/>
    </row>
    <row r="33" spans="2:16" x14ac:dyDescent="0.2">
      <c r="B33" s="500" t="s">
        <v>371</v>
      </c>
      <c r="C33" s="500"/>
      <c r="D33" s="500"/>
      <c r="E33" s="500"/>
      <c r="F33" s="500"/>
      <c r="G33" s="500"/>
      <c r="H33" s="500"/>
      <c r="I33" s="500"/>
      <c r="J33" s="500"/>
      <c r="K33" s="500"/>
      <c r="L33" s="500"/>
      <c r="M33" s="500"/>
      <c r="N33" s="500"/>
      <c r="O33" s="500"/>
    </row>
    <row r="34" spans="2:16" ht="15" customHeight="1" x14ac:dyDescent="0.2">
      <c r="B34" s="503" t="s">
        <v>13</v>
      </c>
      <c r="C34" s="504"/>
      <c r="D34" s="504"/>
      <c r="E34" s="504"/>
      <c r="F34" s="504"/>
      <c r="G34" s="504"/>
      <c r="H34" s="504"/>
      <c r="I34" s="504"/>
      <c r="J34" s="504"/>
      <c r="K34" s="504"/>
      <c r="L34" s="504"/>
      <c r="M34" s="504"/>
      <c r="N34" s="504"/>
      <c r="O34" s="504"/>
    </row>
    <row r="35" spans="2:16" ht="9.1999999999999993" customHeight="1" x14ac:dyDescent="0.2">
      <c r="M35" s="256"/>
      <c r="N35" s="256"/>
    </row>
    <row r="36" spans="2:16" ht="15" customHeight="1" x14ac:dyDescent="0.2">
      <c r="B36" s="76"/>
      <c r="C36" s="502" t="s">
        <v>44</v>
      </c>
      <c r="D36" s="502"/>
      <c r="E36" s="502"/>
      <c r="F36" s="502"/>
      <c r="G36" s="502"/>
      <c r="H36" s="502"/>
      <c r="I36" s="502"/>
      <c r="J36" s="502"/>
      <c r="K36" s="502"/>
      <c r="L36" s="77"/>
      <c r="M36" s="275"/>
      <c r="N36" s="501" t="s">
        <v>45</v>
      </c>
      <c r="O36" s="502"/>
      <c r="P36" s="255"/>
    </row>
    <row r="37" spans="2:16" ht="22.5" customHeight="1" x14ac:dyDescent="0.2">
      <c r="B37" s="44"/>
      <c r="C37" s="43">
        <v>44742</v>
      </c>
      <c r="D37" s="80"/>
      <c r="E37" s="43">
        <v>44651</v>
      </c>
      <c r="F37" s="80"/>
      <c r="G37" s="43">
        <v>44561</v>
      </c>
      <c r="H37" s="80"/>
      <c r="I37" s="43">
        <v>44469</v>
      </c>
      <c r="J37" s="43"/>
      <c r="K37" s="12">
        <v>44377</v>
      </c>
      <c r="L37" s="263"/>
      <c r="M37" s="276"/>
      <c r="N37" s="262">
        <v>44742</v>
      </c>
      <c r="O37" s="43">
        <v>44377</v>
      </c>
      <c r="P37" s="255"/>
    </row>
    <row r="38" spans="2:16" x14ac:dyDescent="0.2">
      <c r="B38" s="44" t="s">
        <v>60</v>
      </c>
      <c r="C38" s="80"/>
      <c r="D38" s="83"/>
      <c r="E38" s="83"/>
      <c r="F38" s="83"/>
      <c r="G38" s="83"/>
      <c r="H38" s="83"/>
      <c r="I38" s="83"/>
      <c r="J38" s="83"/>
      <c r="K38" s="300"/>
      <c r="L38" s="263"/>
      <c r="M38" s="276"/>
      <c r="N38" s="301"/>
      <c r="O38" s="83"/>
      <c r="P38" s="255"/>
    </row>
    <row r="39" spans="2:16" x14ac:dyDescent="0.2">
      <c r="B39" s="22" t="s">
        <v>61</v>
      </c>
      <c r="C39" s="45">
        <v>1114000000</v>
      </c>
      <c r="D39" s="67"/>
      <c r="E39" s="25">
        <v>962000000</v>
      </c>
      <c r="G39" s="25">
        <v>1055000000</v>
      </c>
      <c r="I39" s="25">
        <v>1073000000</v>
      </c>
      <c r="K39" s="25">
        <v>1135000000</v>
      </c>
      <c r="M39" s="255"/>
      <c r="N39" s="45">
        <f t="shared" ref="N39:N47" si="0">+SUM(C39:E39)</f>
        <v>2076000000</v>
      </c>
      <c r="O39" s="46">
        <v>2182000000</v>
      </c>
      <c r="P39" s="255"/>
    </row>
    <row r="40" spans="2:16" x14ac:dyDescent="0.2">
      <c r="B40" s="22" t="s">
        <v>62</v>
      </c>
      <c r="C40" s="47">
        <v>1087000000</v>
      </c>
      <c r="D40" s="67"/>
      <c r="E40" s="48">
        <v>473000000</v>
      </c>
      <c r="G40" s="48">
        <v>301000000</v>
      </c>
      <c r="I40" s="48">
        <v>458000000</v>
      </c>
      <c r="K40" s="48">
        <v>512000000</v>
      </c>
      <c r="M40" s="255"/>
      <c r="N40" s="47">
        <f t="shared" si="0"/>
        <v>1560000000</v>
      </c>
      <c r="O40" s="49">
        <v>979000000</v>
      </c>
      <c r="P40" s="255"/>
    </row>
    <row r="41" spans="2:16" x14ac:dyDescent="0.2">
      <c r="B41" s="22" t="s">
        <v>63</v>
      </c>
      <c r="C41" s="45">
        <f>SUM(C39:C40)</f>
        <v>2201000000</v>
      </c>
      <c r="D41" s="67"/>
      <c r="E41" s="50">
        <f>SUM(E39:E40)</f>
        <v>1435000000</v>
      </c>
      <c r="G41" s="50">
        <f>SUM(G39:G40)</f>
        <v>1356000000</v>
      </c>
      <c r="I41" s="50">
        <f>SUM(I39:I40)</f>
        <v>1531000000</v>
      </c>
      <c r="K41" s="50">
        <f>SUM(K39:K40)</f>
        <v>1647000000</v>
      </c>
      <c r="M41" s="255"/>
      <c r="N41" s="45">
        <f t="shared" si="0"/>
        <v>3636000000</v>
      </c>
      <c r="O41" s="51">
        <v>3161000000</v>
      </c>
      <c r="P41" s="255"/>
    </row>
    <row r="42" spans="2:16" x14ac:dyDescent="0.2">
      <c r="B42" s="22" t="s">
        <v>373</v>
      </c>
      <c r="C42" s="24">
        <v>29000000</v>
      </c>
      <c r="D42" s="67"/>
      <c r="E42" s="25">
        <v>27000000</v>
      </c>
      <c r="G42" s="25">
        <v>28000000</v>
      </c>
      <c r="I42" s="25">
        <v>24000000</v>
      </c>
      <c r="K42" s="25">
        <v>20000000</v>
      </c>
      <c r="M42" s="255"/>
      <c r="N42" s="24">
        <f t="shared" si="0"/>
        <v>56000000</v>
      </c>
      <c r="O42" s="46">
        <v>35000000</v>
      </c>
      <c r="P42" s="255"/>
    </row>
    <row r="43" spans="2:16" x14ac:dyDescent="0.2">
      <c r="B43" s="22" t="s">
        <v>64</v>
      </c>
      <c r="C43" s="24">
        <v>843000000</v>
      </c>
      <c r="D43" s="67"/>
      <c r="E43" s="25">
        <v>600000000</v>
      </c>
      <c r="G43" s="25">
        <v>35000000</v>
      </c>
      <c r="I43" s="25">
        <v>1150000000</v>
      </c>
      <c r="K43" s="25">
        <v>1000000000</v>
      </c>
      <c r="M43" s="255"/>
      <c r="N43" s="24">
        <f t="shared" si="0"/>
        <v>1443000000</v>
      </c>
      <c r="O43" s="46">
        <v>1125000000</v>
      </c>
      <c r="P43" s="255"/>
    </row>
    <row r="44" spans="2:16" x14ac:dyDescent="0.2">
      <c r="B44" s="22" t="s">
        <v>65</v>
      </c>
      <c r="C44" s="47">
        <v>0</v>
      </c>
      <c r="D44" s="67"/>
      <c r="E44" s="48">
        <v>527000000</v>
      </c>
      <c r="G44" s="48">
        <v>776000000</v>
      </c>
      <c r="I44" s="48">
        <v>371000000</v>
      </c>
      <c r="K44" s="48">
        <v>0</v>
      </c>
      <c r="M44" s="277"/>
      <c r="N44" s="47">
        <f t="shared" si="0"/>
        <v>527000000</v>
      </c>
      <c r="O44" s="49">
        <v>0</v>
      </c>
      <c r="P44" s="255"/>
    </row>
    <row r="45" spans="2:16" x14ac:dyDescent="0.2">
      <c r="B45" s="13" t="s">
        <v>66</v>
      </c>
      <c r="C45" s="45">
        <f>+SUM(C41:C44)</f>
        <v>3073000000</v>
      </c>
      <c r="D45" s="67"/>
      <c r="E45" s="50">
        <f>+SUM(E41:E44)</f>
        <v>2589000000</v>
      </c>
      <c r="G45" s="50">
        <f>+SUM(G41:G44)</f>
        <v>2195000000</v>
      </c>
      <c r="I45" s="50">
        <f>+SUM(I41:I44)</f>
        <v>3076000000</v>
      </c>
      <c r="K45" s="50">
        <f>+SUM(K41:K44)</f>
        <v>2667000000</v>
      </c>
      <c r="M45" s="255"/>
      <c r="N45" s="45">
        <f t="shared" si="0"/>
        <v>5662000000</v>
      </c>
      <c r="O45" s="51">
        <v>4321000000</v>
      </c>
      <c r="P45" s="255"/>
    </row>
    <row r="46" spans="2:16" x14ac:dyDescent="0.2">
      <c r="B46" s="22" t="s">
        <v>67</v>
      </c>
      <c r="C46" s="47">
        <v>-544000000</v>
      </c>
      <c r="D46" s="67"/>
      <c r="E46" s="48">
        <v>-236000000</v>
      </c>
      <c r="G46" s="48">
        <v>-151000000</v>
      </c>
      <c r="I46" s="48">
        <v>-229000000</v>
      </c>
      <c r="K46" s="48">
        <v>-255000000</v>
      </c>
      <c r="M46" s="255"/>
      <c r="N46" s="47">
        <f t="shared" si="0"/>
        <v>-780000000</v>
      </c>
      <c r="O46" s="49">
        <v>-489000000</v>
      </c>
      <c r="P46" s="255"/>
    </row>
    <row r="47" spans="2:16" x14ac:dyDescent="0.2">
      <c r="B47" s="52" t="s">
        <v>68</v>
      </c>
      <c r="C47" s="53">
        <v>2529000000</v>
      </c>
      <c r="D47" s="75"/>
      <c r="E47" s="54">
        <f>+E45+E46</f>
        <v>2353000000</v>
      </c>
      <c r="G47" s="54">
        <f>+G45+G46</f>
        <v>2044000000</v>
      </c>
      <c r="I47" s="54">
        <f>+I45+I46</f>
        <v>2847000000</v>
      </c>
      <c r="K47" s="54">
        <f>+K45+K46</f>
        <v>2412000000</v>
      </c>
      <c r="M47" s="278"/>
      <c r="N47" s="53">
        <f t="shared" si="0"/>
        <v>4882000000</v>
      </c>
      <c r="O47" s="55">
        <v>3832000000</v>
      </c>
      <c r="P47" s="255"/>
    </row>
    <row r="48" spans="2:16" s="375" customFormat="1" x14ac:dyDescent="0.2">
      <c r="B48" s="390"/>
      <c r="C48" s="391"/>
      <c r="D48" s="306"/>
      <c r="E48" s="391"/>
      <c r="G48" s="391"/>
      <c r="I48" s="391"/>
      <c r="K48" s="391"/>
      <c r="M48" s="378"/>
      <c r="N48" s="391"/>
      <c r="O48" s="391"/>
      <c r="P48" s="378"/>
    </row>
    <row r="49" spans="2:15" x14ac:dyDescent="0.2">
      <c r="B49" s="500" t="s">
        <v>69</v>
      </c>
      <c r="C49" s="500"/>
      <c r="D49" s="500"/>
      <c r="E49" s="500"/>
      <c r="F49" s="500"/>
      <c r="G49" s="500"/>
      <c r="H49" s="500"/>
      <c r="I49" s="500"/>
      <c r="J49" s="500"/>
      <c r="K49" s="500"/>
      <c r="L49" s="500"/>
      <c r="M49" s="500"/>
      <c r="N49" s="500"/>
      <c r="O49" s="500"/>
    </row>
    <row r="50" spans="2:15" ht="15" customHeight="1" x14ac:dyDescent="0.2"/>
    <row r="51" spans="2:15" ht="15" customHeight="1" x14ac:dyDescent="0.2"/>
    <row r="52" spans="2:15" ht="15" customHeight="1" x14ac:dyDescent="0.2"/>
    <row r="53" spans="2:15" ht="15" customHeight="1" x14ac:dyDescent="0.2"/>
    <row r="54" spans="2:15" ht="15" customHeight="1" x14ac:dyDescent="0.2"/>
    <row r="55" spans="2:15" ht="15" customHeight="1" x14ac:dyDescent="0.2"/>
    <row r="56" spans="2:15" ht="15" customHeight="1" x14ac:dyDescent="0.2"/>
    <row r="57" spans="2:15" ht="15" customHeight="1" x14ac:dyDescent="0.2"/>
    <row r="58" spans="2:15" ht="15" customHeight="1" x14ac:dyDescent="0.2"/>
    <row r="59" spans="2:15" ht="15" customHeight="1" x14ac:dyDescent="0.2"/>
    <row r="60" spans="2:15" ht="15" customHeight="1" x14ac:dyDescent="0.2"/>
    <row r="61" spans="2:15" ht="15" customHeight="1" x14ac:dyDescent="0.2"/>
    <row r="62" spans="2:15" ht="15" customHeight="1" x14ac:dyDescent="0.2"/>
    <row r="63" spans="2:15" ht="15" customHeight="1" x14ac:dyDescent="0.2"/>
    <row r="64" spans="2:15"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sheetData>
  <mergeCells count="13">
    <mergeCell ref="C7:K7"/>
    <mergeCell ref="B1:O1"/>
    <mergeCell ref="B5:O5"/>
    <mergeCell ref="N7:O7"/>
    <mergeCell ref="B30:O30"/>
    <mergeCell ref="B2:O2"/>
    <mergeCell ref="B31:O31"/>
    <mergeCell ref="B32:O32"/>
    <mergeCell ref="B33:O33"/>
    <mergeCell ref="B49:O49"/>
    <mergeCell ref="N36:O36"/>
    <mergeCell ref="B34:O34"/>
    <mergeCell ref="C36:K36"/>
  </mergeCells>
  <pageMargins left="0.75" right="0.75" top="1" bottom="1" header="0.5" footer="0.5"/>
  <pageSetup scale="52"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2:X68"/>
  <sheetViews>
    <sheetView showGridLines="0" showRuler="0" view="pageBreakPreview" topLeftCell="A10" zoomScaleNormal="100" zoomScaleSheetLayoutView="100" workbookViewId="0">
      <selection activeCell="C30" sqref="C30"/>
    </sheetView>
  </sheetViews>
  <sheetFormatPr defaultColWidth="13.7109375" defaultRowHeight="12.75" x14ac:dyDescent="0.2"/>
  <cols>
    <col min="1" max="1" width="3.140625" customWidth="1"/>
    <col min="2" max="2" width="85" customWidth="1"/>
    <col min="3" max="3" width="11.5703125" customWidth="1"/>
    <col min="4" max="4" width="0" hidden="1" customWidth="1"/>
    <col min="5" max="5" width="12.140625" bestFit="1" customWidth="1"/>
    <col min="6" max="6" width="0" hidden="1" customWidth="1"/>
    <col min="7" max="7" width="15.140625" customWidth="1"/>
    <col min="8" max="8" width="0" hidden="1" customWidth="1"/>
    <col min="9" max="9" width="15.140625" customWidth="1"/>
    <col min="10" max="10" width="0" hidden="1" customWidth="1"/>
    <col min="11" max="11" width="14.5703125" customWidth="1"/>
    <col min="12" max="12" width="0" hidden="1" customWidth="1"/>
    <col min="13" max="13" width="3.42578125" customWidth="1"/>
  </cols>
  <sheetData>
    <row r="2" spans="2:13" x14ac:dyDescent="0.2">
      <c r="B2" s="513" t="s">
        <v>7</v>
      </c>
      <c r="C2" s="514"/>
      <c r="D2" s="514"/>
      <c r="E2" s="514"/>
      <c r="F2" s="514"/>
      <c r="G2" s="514"/>
      <c r="H2" s="514"/>
      <c r="I2" s="514"/>
      <c r="J2" s="514"/>
      <c r="K2" s="514"/>
      <c r="L2" s="514"/>
    </row>
    <row r="3" spans="2:13" x14ac:dyDescent="0.2">
      <c r="B3" s="515" t="s">
        <v>357</v>
      </c>
      <c r="C3" s="516"/>
      <c r="D3" s="516"/>
      <c r="E3" s="516"/>
      <c r="F3" s="516"/>
      <c r="G3" s="516"/>
      <c r="H3" s="516"/>
      <c r="I3" s="516"/>
      <c r="J3" s="516"/>
      <c r="K3" s="516"/>
      <c r="L3" s="516"/>
    </row>
    <row r="4" spans="2:13" x14ac:dyDescent="0.2">
      <c r="B4" s="515" t="s">
        <v>8</v>
      </c>
      <c r="C4" s="516"/>
      <c r="D4" s="516"/>
      <c r="E4" s="516"/>
      <c r="F4" s="516"/>
      <c r="G4" s="516"/>
      <c r="H4" s="516"/>
      <c r="I4" s="516"/>
      <c r="J4" s="516"/>
      <c r="K4" s="516"/>
      <c r="L4" s="516"/>
    </row>
    <row r="5" spans="2:13" ht="14.1" customHeight="1" x14ac:dyDescent="0.2">
      <c r="B5" s="517" t="s">
        <v>14</v>
      </c>
      <c r="C5" s="504"/>
      <c r="D5" s="504"/>
      <c r="E5" s="504"/>
      <c r="F5" s="504"/>
      <c r="G5" s="504"/>
      <c r="H5" s="504"/>
      <c r="I5" s="504"/>
      <c r="J5" s="504"/>
      <c r="K5" s="504"/>
    </row>
    <row r="6" spans="2:13" ht="14.1" customHeight="1" x14ac:dyDescent="0.2"/>
    <row r="7" spans="2:13" ht="20.85" customHeight="1" x14ac:dyDescent="0.2">
      <c r="B7" s="10"/>
      <c r="C7" s="43">
        <v>44742</v>
      </c>
      <c r="D7" s="59"/>
      <c r="E7" s="43">
        <v>44651</v>
      </c>
      <c r="F7" s="77"/>
      <c r="G7" s="43">
        <v>44561</v>
      </c>
      <c r="H7" s="77"/>
      <c r="I7" s="43">
        <v>44469</v>
      </c>
      <c r="J7" s="12"/>
      <c r="K7" s="43">
        <v>44377</v>
      </c>
      <c r="L7" s="82"/>
      <c r="M7" s="58"/>
    </row>
    <row r="8" spans="2:13" ht="14.1" hidden="1" customHeight="1" x14ac:dyDescent="0.2">
      <c r="B8" s="71" t="s">
        <v>8</v>
      </c>
      <c r="C8" s="86" t="s">
        <v>70</v>
      </c>
      <c r="E8" s="11" t="s">
        <v>70</v>
      </c>
      <c r="G8" s="11" t="s">
        <v>70</v>
      </c>
      <c r="I8" s="11" t="s">
        <v>70</v>
      </c>
      <c r="K8" s="11" t="s">
        <v>70</v>
      </c>
      <c r="M8" s="58"/>
    </row>
    <row r="9" spans="2:13" ht="6.6" customHeight="1" x14ac:dyDescent="0.2">
      <c r="B9" s="44"/>
      <c r="C9" s="77"/>
      <c r="E9" s="77"/>
      <c r="G9" s="77"/>
      <c r="I9" s="77"/>
      <c r="K9" s="77"/>
      <c r="M9" s="58"/>
    </row>
    <row r="10" spans="2:13" ht="14.1" customHeight="1" x14ac:dyDescent="0.2">
      <c r="B10" s="44" t="s">
        <v>72</v>
      </c>
      <c r="M10" s="58"/>
    </row>
    <row r="11" spans="2:13" ht="14.1" customHeight="1" x14ac:dyDescent="0.2">
      <c r="B11" s="101" t="s">
        <v>73</v>
      </c>
      <c r="L11" s="108"/>
      <c r="M11" s="58"/>
    </row>
    <row r="12" spans="2:13" ht="14.1" customHeight="1" x14ac:dyDescent="0.2">
      <c r="B12" s="102" t="s">
        <v>74</v>
      </c>
      <c r="C12" s="88">
        <v>28398000000</v>
      </c>
      <c r="E12" s="88">
        <v>29478000000</v>
      </c>
      <c r="G12" s="88">
        <v>29962000000</v>
      </c>
      <c r="I12" s="88">
        <v>28550000000</v>
      </c>
      <c r="K12" s="88">
        <v>27616000000</v>
      </c>
      <c r="M12" s="58"/>
    </row>
    <row r="13" spans="2:13" ht="14.1" customHeight="1" x14ac:dyDescent="0.2">
      <c r="B13" s="102" t="s">
        <v>75</v>
      </c>
      <c r="C13" s="25">
        <v>839000000</v>
      </c>
      <c r="E13" s="25">
        <v>934000000</v>
      </c>
      <c r="G13" s="25">
        <v>1028000000</v>
      </c>
      <c r="I13" s="25">
        <v>870000000</v>
      </c>
      <c r="K13" s="25">
        <v>882000000</v>
      </c>
      <c r="L13" s="108"/>
      <c r="M13" s="58"/>
    </row>
    <row r="14" spans="2:13" ht="14.1" customHeight="1" x14ac:dyDescent="0.2">
      <c r="B14" s="102" t="s">
        <v>76</v>
      </c>
      <c r="C14" s="25">
        <v>119000000</v>
      </c>
      <c r="E14" s="25">
        <v>139000000</v>
      </c>
      <c r="G14" s="25">
        <v>143000000</v>
      </c>
      <c r="I14" s="25">
        <v>156000000</v>
      </c>
      <c r="K14" s="25">
        <v>176000000</v>
      </c>
      <c r="M14" s="58"/>
    </row>
    <row r="15" spans="2:13" ht="14.1" customHeight="1" x14ac:dyDescent="0.2">
      <c r="B15" s="102" t="s">
        <v>77</v>
      </c>
      <c r="C15" s="25">
        <v>145000000</v>
      </c>
      <c r="E15" s="25">
        <v>487000000</v>
      </c>
      <c r="G15" s="25">
        <v>816000000</v>
      </c>
      <c r="I15" s="25">
        <v>581000000</v>
      </c>
      <c r="K15" s="25">
        <v>691000000</v>
      </c>
      <c r="L15" s="108"/>
      <c r="M15" s="58"/>
    </row>
    <row r="16" spans="2:13" ht="14.1" customHeight="1" x14ac:dyDescent="0.2">
      <c r="B16" s="102" t="s">
        <v>78</v>
      </c>
      <c r="C16" s="25">
        <v>4437000000</v>
      </c>
      <c r="E16" s="25">
        <v>4217000000</v>
      </c>
      <c r="G16" s="25">
        <v>3749000000</v>
      </c>
      <c r="I16" s="25">
        <v>3484000000</v>
      </c>
      <c r="K16" s="25">
        <v>2794000000</v>
      </c>
      <c r="M16" s="58"/>
    </row>
    <row r="17" spans="1:24" ht="14.1" customHeight="1" x14ac:dyDescent="0.2">
      <c r="B17" s="102" t="s">
        <v>79</v>
      </c>
      <c r="C17" s="25">
        <v>2668000000</v>
      </c>
      <c r="E17" s="25">
        <v>2696000000</v>
      </c>
      <c r="G17" s="25">
        <v>2350000000</v>
      </c>
      <c r="I17" s="25">
        <v>2022000000</v>
      </c>
      <c r="K17" s="25">
        <v>1667000000</v>
      </c>
      <c r="L17" s="108"/>
      <c r="M17" s="58"/>
    </row>
    <row r="18" spans="1:24" ht="14.1" customHeight="1" x14ac:dyDescent="0.2">
      <c r="B18" s="102" t="s">
        <v>80</v>
      </c>
      <c r="C18" s="25">
        <v>528000000</v>
      </c>
      <c r="E18" s="25">
        <v>510000000</v>
      </c>
      <c r="G18" s="25">
        <v>489000000</v>
      </c>
      <c r="I18" s="25">
        <v>454000000</v>
      </c>
      <c r="K18" s="25">
        <v>448000000</v>
      </c>
      <c r="M18" s="58"/>
    </row>
    <row r="19" spans="1:24" ht="14.1" customHeight="1" x14ac:dyDescent="0.2">
      <c r="B19" s="102" t="s">
        <v>81</v>
      </c>
      <c r="C19" s="48">
        <v>823000000</v>
      </c>
      <c r="E19" s="48">
        <v>387000000</v>
      </c>
      <c r="G19" s="48">
        <v>373000000</v>
      </c>
      <c r="I19" s="48">
        <v>258000000</v>
      </c>
      <c r="K19" s="48">
        <v>356000000</v>
      </c>
      <c r="L19" s="108"/>
      <c r="M19" s="58"/>
    </row>
    <row r="20" spans="1:24" ht="14.1" customHeight="1" x14ac:dyDescent="0.2">
      <c r="B20" s="103" t="s">
        <v>82</v>
      </c>
      <c r="C20" s="91">
        <v>37957000000</v>
      </c>
      <c r="E20" s="91">
        <v>38848000000</v>
      </c>
      <c r="G20" s="91">
        <v>38910000000</v>
      </c>
      <c r="I20" s="91">
        <v>36375000000</v>
      </c>
      <c r="K20" s="91">
        <v>34630000000</v>
      </c>
      <c r="M20" s="58"/>
    </row>
    <row r="21" spans="1:24" ht="14.1" customHeight="1" x14ac:dyDescent="0.2">
      <c r="B21" s="101" t="s">
        <v>83</v>
      </c>
      <c r="C21" s="50">
        <v>992000000</v>
      </c>
      <c r="E21" s="50">
        <v>1168000000</v>
      </c>
      <c r="G21" s="50">
        <v>1533000000</v>
      </c>
      <c r="I21" s="50">
        <v>2320000000</v>
      </c>
      <c r="K21" s="50">
        <v>1016000000</v>
      </c>
      <c r="L21" s="108"/>
      <c r="M21" s="58"/>
    </row>
    <row r="22" spans="1:24" ht="14.1" customHeight="1" x14ac:dyDescent="0.2">
      <c r="B22" s="101" t="s">
        <v>84</v>
      </c>
      <c r="C22" s="25">
        <v>3000000</v>
      </c>
      <c r="E22" s="25">
        <v>3000000</v>
      </c>
      <c r="G22" s="25">
        <v>3000000</v>
      </c>
      <c r="I22" s="25">
        <v>11000000</v>
      </c>
      <c r="K22" s="25">
        <v>11000000</v>
      </c>
      <c r="M22" s="58"/>
    </row>
    <row r="23" spans="1:24" ht="14.1" hidden="1" customHeight="1" x14ac:dyDescent="0.2">
      <c r="B23" s="101" t="s">
        <v>85</v>
      </c>
      <c r="C23" s="25">
        <v>0</v>
      </c>
      <c r="E23" s="25">
        <v>0</v>
      </c>
      <c r="G23" s="25">
        <v>0</v>
      </c>
      <c r="I23" s="25">
        <v>0</v>
      </c>
      <c r="K23" s="25">
        <v>0</v>
      </c>
      <c r="L23" s="108"/>
      <c r="M23" s="58"/>
    </row>
    <row r="24" spans="1:24" ht="14.1" customHeight="1" x14ac:dyDescent="0.2">
      <c r="B24" s="101" t="s">
        <v>86</v>
      </c>
      <c r="C24" s="25">
        <v>4215000000</v>
      </c>
      <c r="E24" s="25">
        <v>3801000000</v>
      </c>
      <c r="G24" s="25">
        <v>3610000000</v>
      </c>
      <c r="I24" s="25">
        <v>3492000000</v>
      </c>
      <c r="K24" s="25">
        <v>3297000000</v>
      </c>
      <c r="L24" s="108"/>
      <c r="M24" s="58"/>
    </row>
    <row r="25" spans="1:24" ht="14.1" customHeight="1" x14ac:dyDescent="0.2">
      <c r="B25" s="101" t="s">
        <v>87</v>
      </c>
      <c r="C25" s="25">
        <v>1756000000</v>
      </c>
      <c r="E25" s="25">
        <v>1756000000</v>
      </c>
      <c r="G25" s="25">
        <v>1756000000</v>
      </c>
      <c r="I25" s="25">
        <v>1756000000</v>
      </c>
      <c r="K25" s="25">
        <v>1756000000</v>
      </c>
      <c r="L25" s="109"/>
      <c r="M25" s="58"/>
    </row>
    <row r="26" spans="1:24" ht="14.1" customHeight="1" x14ac:dyDescent="0.2">
      <c r="B26" s="101" t="s">
        <v>88</v>
      </c>
      <c r="C26" s="92">
        <v>1000000000</v>
      </c>
      <c r="E26" s="25">
        <v>625000000</v>
      </c>
      <c r="G26" s="25">
        <v>613000000</v>
      </c>
      <c r="I26" s="25">
        <v>662000000</v>
      </c>
      <c r="K26" s="25">
        <v>415000000</v>
      </c>
      <c r="L26" s="108"/>
      <c r="M26" s="58"/>
    </row>
    <row r="27" spans="1:24" ht="14.1" customHeight="1" x14ac:dyDescent="0.2">
      <c r="B27" s="101" t="s">
        <v>89</v>
      </c>
      <c r="C27" s="25">
        <v>9000000</v>
      </c>
      <c r="E27" s="25">
        <v>9000000</v>
      </c>
      <c r="G27" s="25">
        <v>8000000</v>
      </c>
      <c r="I27" s="25">
        <v>8000000</v>
      </c>
      <c r="K27" s="25">
        <v>8000000</v>
      </c>
      <c r="L27" s="109"/>
      <c r="M27" s="58"/>
    </row>
    <row r="28" spans="1:24" ht="14.1" customHeight="1" x14ac:dyDescent="0.2">
      <c r="B28" s="101" t="s">
        <v>90</v>
      </c>
      <c r="C28" s="25">
        <v>3143000000</v>
      </c>
      <c r="E28" s="25">
        <v>2699000000</v>
      </c>
      <c r="G28" s="25">
        <v>2234000000</v>
      </c>
      <c r="I28" s="25">
        <v>2086000000</v>
      </c>
      <c r="K28" s="25">
        <v>2060000000</v>
      </c>
      <c r="L28" s="108"/>
      <c r="M28" s="58"/>
    </row>
    <row r="29" spans="1:24" ht="14.1" customHeight="1" x14ac:dyDescent="0.2">
      <c r="B29" s="101" t="s">
        <v>91</v>
      </c>
      <c r="C29" s="25">
        <v>14000000</v>
      </c>
      <c r="E29" s="25">
        <v>14000000</v>
      </c>
      <c r="G29" s="25">
        <v>13000000</v>
      </c>
      <c r="I29" s="25">
        <v>13000000</v>
      </c>
      <c r="K29" s="25">
        <v>13000000</v>
      </c>
      <c r="L29" s="109"/>
      <c r="M29" s="58"/>
    </row>
    <row r="30" spans="1:24" ht="14.1" customHeight="1" x14ac:dyDescent="0.2">
      <c r="A30" s="110"/>
      <c r="B30" s="101" t="s">
        <v>92</v>
      </c>
      <c r="C30" s="92">
        <v>64000000</v>
      </c>
      <c r="E30" s="25">
        <v>46000000</v>
      </c>
      <c r="G30" s="25">
        <v>50000000</v>
      </c>
      <c r="I30" s="25">
        <v>0</v>
      </c>
      <c r="K30" s="25">
        <v>0</v>
      </c>
      <c r="L30" s="108"/>
      <c r="M30" s="111"/>
      <c r="N30" s="112"/>
      <c r="O30" s="112"/>
      <c r="P30" s="112"/>
      <c r="Q30" s="112"/>
      <c r="R30" s="112"/>
      <c r="S30" s="112"/>
      <c r="T30" s="112"/>
      <c r="U30" s="112"/>
      <c r="V30" s="112"/>
      <c r="W30" s="112"/>
      <c r="X30" s="112"/>
    </row>
    <row r="31" spans="1:24" ht="14.1" customHeight="1" x14ac:dyDescent="0.2">
      <c r="A31" s="110"/>
      <c r="B31" s="101" t="s">
        <v>93</v>
      </c>
      <c r="C31" s="48">
        <v>473000000</v>
      </c>
      <c r="E31" s="48">
        <v>142000000</v>
      </c>
      <c r="G31" s="48">
        <v>0</v>
      </c>
      <c r="I31" s="48">
        <v>0</v>
      </c>
      <c r="K31" s="48">
        <v>51000000</v>
      </c>
      <c r="L31" s="109"/>
      <c r="M31" s="111"/>
      <c r="N31" s="112"/>
      <c r="O31" s="112"/>
      <c r="P31" s="112"/>
      <c r="Q31" s="112"/>
      <c r="R31" s="112"/>
      <c r="S31" s="112"/>
      <c r="T31" s="112"/>
      <c r="U31" s="112"/>
      <c r="V31" s="112"/>
      <c r="W31" s="112"/>
      <c r="X31" s="112"/>
    </row>
    <row r="32" spans="1:24" ht="14.1" customHeight="1" x14ac:dyDescent="0.2">
      <c r="A32" s="113"/>
      <c r="B32" s="104" t="s">
        <v>94</v>
      </c>
      <c r="C32" s="105">
        <v>49626000000</v>
      </c>
      <c r="E32" s="105">
        <v>49111000000</v>
      </c>
      <c r="G32" s="105">
        <v>48730000000</v>
      </c>
      <c r="I32" s="105">
        <v>46723000000</v>
      </c>
      <c r="K32" s="105">
        <v>43257000000</v>
      </c>
      <c r="L32" s="109"/>
      <c r="M32" s="111"/>
      <c r="N32" s="112"/>
      <c r="O32" s="112"/>
      <c r="P32" s="112"/>
      <c r="Q32" s="112"/>
      <c r="R32" s="112"/>
      <c r="S32" s="112"/>
      <c r="T32" s="112"/>
      <c r="U32" s="112"/>
      <c r="V32" s="112"/>
      <c r="W32" s="112"/>
      <c r="X32" s="112"/>
    </row>
    <row r="33" spans="1:24" ht="14.1" customHeight="1" x14ac:dyDescent="0.2">
      <c r="A33" s="109"/>
      <c r="B33" s="58"/>
      <c r="C33" s="114"/>
      <c r="E33" s="114"/>
      <c r="G33" s="114"/>
      <c r="I33" s="114"/>
      <c r="K33" s="114"/>
      <c r="L33" s="109"/>
      <c r="M33" s="111"/>
      <c r="N33" s="112"/>
      <c r="O33" s="112"/>
      <c r="P33" s="112"/>
      <c r="Q33" s="112"/>
      <c r="R33" s="112"/>
      <c r="S33" s="112"/>
      <c r="T33" s="112"/>
      <c r="U33" s="112"/>
      <c r="V33" s="112"/>
      <c r="W33" s="112"/>
      <c r="X33" s="112"/>
    </row>
    <row r="34" spans="1:24" ht="14.1" customHeight="1" x14ac:dyDescent="0.2">
      <c r="B34" s="44" t="s">
        <v>95</v>
      </c>
      <c r="M34" s="58"/>
    </row>
    <row r="35" spans="1:24" ht="14.1" customHeight="1" x14ac:dyDescent="0.2">
      <c r="B35" s="101" t="s">
        <v>375</v>
      </c>
      <c r="C35" s="25">
        <v>37707000000</v>
      </c>
      <c r="E35" s="25">
        <v>36237000000</v>
      </c>
      <c r="G35" s="25">
        <v>35525000000</v>
      </c>
      <c r="I35" s="25">
        <v>33988000000</v>
      </c>
      <c r="K35" s="25">
        <v>32166000000</v>
      </c>
      <c r="L35" s="108"/>
      <c r="M35" s="58"/>
    </row>
    <row r="36" spans="1:24" ht="14.1" customHeight="1" x14ac:dyDescent="0.2">
      <c r="B36" s="101" t="s">
        <v>96</v>
      </c>
      <c r="C36" s="25">
        <v>5177000000</v>
      </c>
      <c r="E36" s="25">
        <v>5217000000</v>
      </c>
      <c r="G36" s="25">
        <v>4732000000</v>
      </c>
      <c r="I36" s="25">
        <v>3985000000</v>
      </c>
      <c r="K36" s="25">
        <v>3670000000</v>
      </c>
      <c r="M36" s="58"/>
    </row>
    <row r="37" spans="1:24" ht="14.1" customHeight="1" x14ac:dyDescent="0.2">
      <c r="B37" s="101" t="s">
        <v>97</v>
      </c>
      <c r="C37" s="25">
        <v>1384000000</v>
      </c>
      <c r="E37" s="25">
        <v>1536000000</v>
      </c>
      <c r="G37" s="25">
        <v>1297000000</v>
      </c>
      <c r="I37" s="25">
        <v>1670000000</v>
      </c>
      <c r="K37" s="25">
        <v>1276000000</v>
      </c>
      <c r="L37" s="108"/>
      <c r="M37" s="58"/>
    </row>
    <row r="38" spans="1:24" ht="14.1" customHeight="1" x14ac:dyDescent="0.2">
      <c r="B38" s="101" t="s">
        <v>98</v>
      </c>
      <c r="C38" s="25">
        <v>0</v>
      </c>
      <c r="E38" s="25">
        <v>0</v>
      </c>
      <c r="G38" s="25">
        <v>0</v>
      </c>
      <c r="I38" s="25">
        <v>3000000</v>
      </c>
      <c r="K38" s="25">
        <v>17000000</v>
      </c>
      <c r="M38" s="58"/>
    </row>
    <row r="39" spans="1:24" ht="14.1" customHeight="1" x14ac:dyDescent="0.2">
      <c r="A39" s="109"/>
      <c r="B39" s="101" t="s">
        <v>99</v>
      </c>
      <c r="C39" s="25">
        <v>0</v>
      </c>
      <c r="E39" s="25">
        <v>0</v>
      </c>
      <c r="G39" s="25">
        <v>24000000</v>
      </c>
      <c r="I39" s="25">
        <v>9000000</v>
      </c>
      <c r="K39" s="25">
        <v>0</v>
      </c>
      <c r="L39" s="108"/>
      <c r="M39" s="111"/>
      <c r="N39" s="112"/>
      <c r="O39" s="112"/>
      <c r="P39" s="112"/>
      <c r="Q39" s="112"/>
      <c r="R39" s="112"/>
      <c r="S39" s="112"/>
      <c r="T39" s="112"/>
      <c r="U39" s="112"/>
      <c r="V39" s="112"/>
      <c r="W39" s="112"/>
      <c r="X39" s="112"/>
    </row>
    <row r="40" spans="1:24" ht="14.1" customHeight="1" x14ac:dyDescent="0.2">
      <c r="A40" s="109"/>
      <c r="B40" s="101" t="s">
        <v>100</v>
      </c>
      <c r="C40" s="25">
        <v>573000000</v>
      </c>
      <c r="E40" s="25">
        <v>975000000</v>
      </c>
      <c r="G40" s="25">
        <v>977000000</v>
      </c>
      <c r="I40" s="25">
        <v>979000000</v>
      </c>
      <c r="K40" s="25">
        <v>589000000</v>
      </c>
      <c r="L40" s="108"/>
      <c r="M40" s="111"/>
      <c r="N40" s="112"/>
      <c r="O40" s="112"/>
      <c r="P40" s="112"/>
      <c r="Q40" s="112"/>
      <c r="R40" s="112"/>
      <c r="S40" s="112"/>
      <c r="T40" s="112"/>
      <c r="U40" s="112"/>
      <c r="V40" s="112"/>
      <c r="W40" s="112"/>
      <c r="X40" s="112"/>
    </row>
    <row r="41" spans="1:24" ht="14.1" customHeight="1" x14ac:dyDescent="0.2">
      <c r="A41" s="109"/>
      <c r="B41" s="101" t="s">
        <v>101</v>
      </c>
      <c r="C41" s="25">
        <v>2277000000</v>
      </c>
      <c r="E41" s="25">
        <v>1852000000</v>
      </c>
      <c r="G41" s="25">
        <v>1676000000</v>
      </c>
      <c r="I41" s="25">
        <v>1508000000</v>
      </c>
      <c r="K41" s="25">
        <v>1271000000</v>
      </c>
      <c r="L41" s="109"/>
      <c r="M41" s="111"/>
      <c r="N41" s="112"/>
      <c r="O41" s="112"/>
      <c r="P41" s="112"/>
      <c r="Q41" s="112"/>
      <c r="R41" s="112"/>
      <c r="S41" s="112"/>
      <c r="T41" s="112"/>
      <c r="U41" s="112"/>
      <c r="V41" s="112"/>
      <c r="W41" s="112"/>
      <c r="X41" s="112"/>
    </row>
    <row r="42" spans="1:24" ht="14.1" customHeight="1" x14ac:dyDescent="0.2">
      <c r="A42" s="109"/>
      <c r="B42" s="101" t="s">
        <v>102</v>
      </c>
      <c r="C42" s="25">
        <v>14000000</v>
      </c>
      <c r="E42" s="25">
        <v>14000000</v>
      </c>
      <c r="G42" s="25">
        <v>14000000</v>
      </c>
      <c r="I42" s="25">
        <v>14000000</v>
      </c>
      <c r="K42" s="25">
        <v>14000000</v>
      </c>
      <c r="L42" s="108"/>
      <c r="M42" s="111"/>
      <c r="N42" s="112"/>
      <c r="O42" s="112"/>
      <c r="P42" s="112"/>
      <c r="Q42" s="112"/>
      <c r="R42" s="112"/>
      <c r="S42" s="112"/>
      <c r="T42" s="112"/>
      <c r="U42" s="112"/>
      <c r="V42" s="112"/>
      <c r="W42" s="112"/>
      <c r="X42" s="112"/>
    </row>
    <row r="43" spans="1:24" ht="14.1" hidden="1" customHeight="1" x14ac:dyDescent="0.2">
      <c r="A43" s="109"/>
      <c r="B43" s="101" t="s">
        <v>103</v>
      </c>
      <c r="E43" s="48">
        <v>0</v>
      </c>
      <c r="G43" s="48">
        <v>0</v>
      </c>
      <c r="I43" s="48">
        <v>0</v>
      </c>
      <c r="K43" s="48">
        <v>0</v>
      </c>
      <c r="L43" s="109"/>
      <c r="M43" s="111"/>
      <c r="N43" s="112"/>
      <c r="O43" s="112"/>
      <c r="P43" s="112"/>
      <c r="Q43" s="112"/>
      <c r="R43" s="112"/>
      <c r="S43" s="112"/>
      <c r="T43" s="112"/>
      <c r="U43" s="112"/>
      <c r="V43" s="112"/>
      <c r="W43" s="112"/>
      <c r="X43" s="112"/>
    </row>
    <row r="44" spans="1:24" ht="14.1" customHeight="1" x14ac:dyDescent="0.2">
      <c r="A44" s="109"/>
      <c r="B44" s="104" t="s">
        <v>104</v>
      </c>
      <c r="C44" s="91">
        <v>47132000000</v>
      </c>
      <c r="E44" s="91">
        <v>45831000000</v>
      </c>
      <c r="G44" s="91">
        <v>44245000000</v>
      </c>
      <c r="I44" s="91">
        <v>42156000000</v>
      </c>
      <c r="K44" s="91">
        <v>39003000000</v>
      </c>
      <c r="L44" s="108"/>
      <c r="M44" s="111"/>
      <c r="N44" s="112"/>
      <c r="O44" s="112"/>
      <c r="P44" s="112"/>
      <c r="Q44" s="112"/>
      <c r="R44" s="112"/>
      <c r="S44" s="112"/>
      <c r="T44" s="112"/>
      <c r="U44" s="112"/>
      <c r="V44" s="112"/>
      <c r="W44" s="112"/>
      <c r="X44" s="112"/>
    </row>
    <row r="45" spans="1:24" ht="14.1" customHeight="1" x14ac:dyDescent="0.2">
      <c r="A45" s="109"/>
      <c r="B45" s="101"/>
      <c r="C45" s="115"/>
      <c r="E45" s="115"/>
      <c r="G45" s="115"/>
      <c r="I45" s="115"/>
      <c r="K45" s="115"/>
      <c r="L45" s="109"/>
      <c r="M45" s="111"/>
      <c r="N45" s="112"/>
      <c r="O45" s="112"/>
      <c r="P45" s="112"/>
      <c r="Q45" s="112"/>
      <c r="R45" s="112"/>
      <c r="S45" s="112"/>
      <c r="T45" s="112"/>
      <c r="U45" s="112"/>
      <c r="V45" s="112"/>
      <c r="W45" s="112"/>
      <c r="X45" s="112"/>
    </row>
    <row r="46" spans="1:24" ht="14.1" customHeight="1" x14ac:dyDescent="0.2">
      <c r="A46" s="109"/>
      <c r="B46" s="44" t="s">
        <v>105</v>
      </c>
      <c r="L46" s="108"/>
      <c r="M46" s="111"/>
      <c r="N46" s="112"/>
      <c r="O46" s="112"/>
      <c r="P46" s="112"/>
      <c r="Q46" s="112"/>
      <c r="R46" s="112"/>
      <c r="S46" s="112"/>
      <c r="T46" s="112"/>
      <c r="U46" s="112"/>
      <c r="V46" s="112"/>
      <c r="W46" s="112"/>
      <c r="X46" s="112"/>
    </row>
    <row r="47" spans="1:24" ht="14.1" hidden="1" customHeight="1" x14ac:dyDescent="0.2">
      <c r="A47" s="109"/>
      <c r="B47" s="102" t="s">
        <v>106</v>
      </c>
      <c r="E47" s="25">
        <v>0</v>
      </c>
      <c r="G47" s="25">
        <v>0</v>
      </c>
      <c r="I47" s="25">
        <v>0</v>
      </c>
      <c r="K47" s="25">
        <v>0</v>
      </c>
      <c r="L47" s="109"/>
      <c r="M47" s="111"/>
      <c r="N47" s="112"/>
      <c r="O47" s="112"/>
      <c r="P47" s="112"/>
      <c r="Q47" s="112"/>
      <c r="R47" s="112"/>
      <c r="S47" s="112"/>
      <c r="T47" s="112"/>
      <c r="U47" s="112"/>
      <c r="V47" s="112"/>
      <c r="W47" s="112"/>
      <c r="X47" s="112"/>
    </row>
    <row r="48" spans="1:24" ht="14.1" hidden="1" customHeight="1" x14ac:dyDescent="0.2">
      <c r="A48" s="109"/>
      <c r="B48" s="102" t="s">
        <v>107</v>
      </c>
      <c r="E48" s="25">
        <v>0</v>
      </c>
      <c r="G48" s="25">
        <v>0</v>
      </c>
      <c r="I48" s="25">
        <v>0</v>
      </c>
      <c r="K48" s="25">
        <v>0</v>
      </c>
      <c r="L48" s="109"/>
      <c r="M48" s="111"/>
      <c r="N48" s="112"/>
      <c r="O48" s="112"/>
      <c r="P48" s="112"/>
      <c r="Q48" s="112"/>
      <c r="R48" s="112"/>
      <c r="S48" s="112"/>
      <c r="T48" s="112"/>
      <c r="U48" s="112"/>
      <c r="V48" s="112"/>
      <c r="W48" s="112"/>
      <c r="X48" s="112"/>
    </row>
    <row r="49" spans="1:24" ht="14.1" customHeight="1" x14ac:dyDescent="0.2">
      <c r="A49" s="109"/>
      <c r="B49" s="102" t="s">
        <v>108</v>
      </c>
      <c r="C49" s="25">
        <v>3156000000</v>
      </c>
      <c r="E49" s="25">
        <v>2753000000</v>
      </c>
      <c r="G49" s="25">
        <v>2750000000</v>
      </c>
      <c r="I49" s="25">
        <v>2748000000</v>
      </c>
      <c r="K49" s="25">
        <v>2746000000</v>
      </c>
      <c r="L49" s="109"/>
      <c r="M49" s="111"/>
      <c r="N49" s="112"/>
      <c r="O49" s="112"/>
      <c r="P49" s="112"/>
      <c r="Q49" s="112"/>
      <c r="R49" s="112"/>
      <c r="S49" s="112"/>
      <c r="T49" s="112"/>
      <c r="U49" s="112"/>
      <c r="V49" s="112"/>
      <c r="W49" s="112"/>
      <c r="X49" s="112"/>
    </row>
    <row r="50" spans="1:24" ht="14.1" customHeight="1" x14ac:dyDescent="0.2">
      <c r="A50" s="109"/>
      <c r="B50" s="102" t="s">
        <v>109</v>
      </c>
      <c r="C50" s="25">
        <v>1468000000</v>
      </c>
      <c r="E50" s="25">
        <v>1238000000</v>
      </c>
      <c r="G50" s="25">
        <v>1001000000</v>
      </c>
      <c r="I50" s="25">
        <v>880000000</v>
      </c>
      <c r="K50" s="25">
        <v>507000000</v>
      </c>
      <c r="L50" s="108"/>
      <c r="M50" s="111"/>
      <c r="N50" s="112"/>
      <c r="O50" s="112"/>
      <c r="P50" s="112"/>
      <c r="Q50" s="112"/>
      <c r="R50" s="112"/>
      <c r="S50" s="112"/>
      <c r="T50" s="112"/>
      <c r="U50" s="112"/>
      <c r="V50" s="112"/>
      <c r="W50" s="112"/>
      <c r="X50" s="112"/>
    </row>
    <row r="51" spans="1:24" ht="14.1" customHeight="1" x14ac:dyDescent="0.2">
      <c r="A51" s="109"/>
      <c r="B51" s="102" t="s">
        <v>110</v>
      </c>
      <c r="C51" s="25">
        <v>-2130000000</v>
      </c>
      <c r="E51" s="25">
        <v>-711000000</v>
      </c>
      <c r="G51" s="25">
        <v>734000000</v>
      </c>
      <c r="I51" s="25">
        <v>939000000</v>
      </c>
      <c r="K51" s="25">
        <v>1001000000</v>
      </c>
      <c r="L51" s="109"/>
      <c r="M51" s="111"/>
      <c r="N51" s="112"/>
      <c r="O51" s="112"/>
      <c r="P51" s="112"/>
      <c r="Q51" s="112"/>
      <c r="R51" s="112"/>
      <c r="S51" s="112"/>
      <c r="T51" s="112"/>
      <c r="U51" s="112"/>
      <c r="V51" s="112"/>
      <c r="W51" s="112"/>
      <c r="X51" s="112"/>
    </row>
    <row r="52" spans="1:24" ht="14.1" hidden="1" customHeight="1" x14ac:dyDescent="0.2">
      <c r="A52" s="109"/>
      <c r="B52" s="106" t="s">
        <v>111</v>
      </c>
      <c r="C52" s="48">
        <v>0</v>
      </c>
      <c r="E52" s="48">
        <v>0</v>
      </c>
      <c r="G52" s="48">
        <v>0</v>
      </c>
      <c r="I52" s="48">
        <v>0</v>
      </c>
      <c r="K52" s="48">
        <v>0</v>
      </c>
      <c r="L52" s="108"/>
      <c r="M52" s="111"/>
      <c r="N52" s="112"/>
      <c r="O52" s="112"/>
      <c r="P52" s="112"/>
      <c r="Q52" s="112"/>
      <c r="R52" s="112"/>
      <c r="S52" s="112"/>
      <c r="T52" s="112"/>
      <c r="U52" s="112"/>
      <c r="V52" s="112"/>
      <c r="W52" s="112"/>
      <c r="X52" s="112"/>
    </row>
    <row r="53" spans="1:24" ht="14.1" customHeight="1" x14ac:dyDescent="0.2">
      <c r="A53" s="109"/>
      <c r="B53" s="104" t="s">
        <v>112</v>
      </c>
      <c r="C53" s="50">
        <v>2494000000</v>
      </c>
      <c r="E53" s="50">
        <v>3280000000</v>
      </c>
      <c r="G53" s="50">
        <v>4485000000</v>
      </c>
      <c r="I53" s="50">
        <v>4567000000</v>
      </c>
      <c r="K53" s="50">
        <v>4254000000</v>
      </c>
      <c r="L53" s="108"/>
      <c r="M53" s="111"/>
      <c r="N53" s="112"/>
      <c r="O53" s="112"/>
      <c r="P53" s="112"/>
      <c r="Q53" s="112"/>
      <c r="R53" s="112"/>
      <c r="S53" s="112"/>
      <c r="T53" s="112"/>
      <c r="U53" s="112"/>
      <c r="V53" s="112"/>
      <c r="W53" s="112"/>
      <c r="X53" s="112"/>
    </row>
    <row r="54" spans="1:24" ht="14.1" customHeight="1" thickBot="1" x14ac:dyDescent="0.25">
      <c r="A54" s="109"/>
      <c r="B54" s="107" t="s">
        <v>113</v>
      </c>
      <c r="C54" s="307">
        <v>49626000000</v>
      </c>
      <c r="D54" s="308"/>
      <c r="E54" s="307">
        <v>49111000000</v>
      </c>
      <c r="F54" s="308"/>
      <c r="G54" s="307">
        <v>48730000000</v>
      </c>
      <c r="H54" s="308"/>
      <c r="I54" s="307">
        <v>46723000000</v>
      </c>
      <c r="J54" s="308"/>
      <c r="K54" s="307">
        <v>43257000000</v>
      </c>
      <c r="L54" s="116"/>
      <c r="M54" s="111"/>
      <c r="N54" s="112"/>
      <c r="O54" s="112"/>
      <c r="P54" s="112"/>
      <c r="Q54" s="112"/>
      <c r="R54" s="112"/>
      <c r="S54" s="112"/>
      <c r="T54" s="112"/>
      <c r="U54" s="112"/>
      <c r="V54" s="112"/>
      <c r="W54" s="112"/>
      <c r="X54" s="112"/>
    </row>
    <row r="55" spans="1:24" ht="29.25" customHeight="1" thickTop="1" x14ac:dyDescent="0.2">
      <c r="B55" s="512" t="s">
        <v>114</v>
      </c>
      <c r="C55" s="499"/>
      <c r="D55" s="499"/>
      <c r="E55" s="499"/>
      <c r="F55" s="499"/>
      <c r="G55" s="499"/>
      <c r="H55" s="499"/>
      <c r="I55" s="499"/>
      <c r="J55" s="499"/>
      <c r="K55" s="499"/>
    </row>
    <row r="56" spans="1:24" ht="30.75" hidden="1" customHeight="1" x14ac:dyDescent="0.2">
      <c r="B56" s="499"/>
      <c r="C56" s="499"/>
      <c r="D56" s="499"/>
      <c r="E56" s="499"/>
      <c r="F56" s="499"/>
      <c r="G56" s="499"/>
      <c r="H56" s="499"/>
      <c r="I56" s="499"/>
      <c r="J56" s="499"/>
      <c r="K56" s="499"/>
    </row>
    <row r="57" spans="1:24" ht="64.150000000000006" hidden="1" customHeight="1" x14ac:dyDescent="0.2">
      <c r="B57" s="392"/>
      <c r="C57" s="392"/>
      <c r="D57" s="392"/>
      <c r="E57" s="392"/>
      <c r="F57" s="392"/>
      <c r="G57" s="392"/>
      <c r="H57" s="392"/>
      <c r="I57" s="392"/>
      <c r="J57" s="392"/>
      <c r="K57" s="392"/>
    </row>
    <row r="58" spans="1:24" ht="24.2" customHeight="1" x14ac:dyDescent="0.2">
      <c r="B58" s="512" t="s">
        <v>374</v>
      </c>
      <c r="C58" s="499"/>
      <c r="D58" s="499"/>
      <c r="E58" s="499"/>
      <c r="F58" s="499"/>
      <c r="G58" s="499"/>
      <c r="H58" s="499"/>
      <c r="I58" s="499"/>
      <c r="J58" s="499"/>
      <c r="K58" s="499"/>
    </row>
    <row r="59" spans="1:24" ht="10.5" customHeight="1" x14ac:dyDescent="0.2"/>
    <row r="60" spans="1:24" ht="15" customHeight="1" x14ac:dyDescent="0.2">
      <c r="B60" s="511" t="s">
        <v>16</v>
      </c>
      <c r="C60" s="508"/>
      <c r="D60" s="508"/>
      <c r="E60" s="508"/>
      <c r="F60" s="508"/>
      <c r="G60" s="508"/>
      <c r="H60" s="508"/>
      <c r="I60" s="508"/>
      <c r="J60" s="508"/>
      <c r="K60" s="508"/>
    </row>
    <row r="61" spans="1:24" ht="15" customHeight="1" x14ac:dyDescent="0.2"/>
    <row r="62" spans="1:24" ht="22.5" customHeight="1" x14ac:dyDescent="0.2">
      <c r="B62" s="10"/>
      <c r="C62" s="43">
        <v>44742</v>
      </c>
      <c r="D62" s="59"/>
      <c r="E62" s="43">
        <v>44651</v>
      </c>
      <c r="F62" s="77"/>
      <c r="G62" s="43">
        <v>44561</v>
      </c>
      <c r="H62" s="77"/>
      <c r="I62" s="43">
        <v>44469</v>
      </c>
      <c r="J62" s="43"/>
      <c r="K62" s="297">
        <v>44377</v>
      </c>
    </row>
    <row r="63" spans="1:24" ht="15" customHeight="1" x14ac:dyDescent="0.2">
      <c r="B63" s="117" t="s">
        <v>112</v>
      </c>
      <c r="C63" s="16">
        <v>2494000000</v>
      </c>
      <c r="D63" s="62"/>
      <c r="E63" s="16">
        <v>3280000000</v>
      </c>
      <c r="F63" s="62"/>
      <c r="G63" s="16">
        <v>4485000000</v>
      </c>
      <c r="H63" s="62"/>
      <c r="I63" s="16">
        <v>4567000000</v>
      </c>
      <c r="J63" s="62"/>
      <c r="K63" s="303">
        <v>4254000000</v>
      </c>
    </row>
    <row r="64" spans="1:24" ht="15" customHeight="1" x14ac:dyDescent="0.2">
      <c r="B64" s="101" t="s">
        <v>115</v>
      </c>
      <c r="C64" s="94">
        <v>-2130000000</v>
      </c>
      <c r="E64" s="94">
        <v>-711000000</v>
      </c>
      <c r="G64" s="94">
        <v>734000000</v>
      </c>
      <c r="I64" s="94">
        <v>939000000</v>
      </c>
      <c r="K64" s="298">
        <v>1001000000</v>
      </c>
    </row>
    <row r="65" spans="2:11" ht="13.5" thickBot="1" x14ac:dyDescent="0.25">
      <c r="B65" s="117" t="s">
        <v>116</v>
      </c>
      <c r="C65" s="119">
        <v>4624000000</v>
      </c>
      <c r="D65" s="62"/>
      <c r="E65" s="119">
        <v>3991000000</v>
      </c>
      <c r="F65" s="62"/>
      <c r="G65" s="119">
        <v>3751000000</v>
      </c>
      <c r="H65" s="62"/>
      <c r="I65" s="119">
        <v>3628000000</v>
      </c>
      <c r="J65" s="62"/>
      <c r="K65" s="304">
        <v>3253000000</v>
      </c>
    </row>
    <row r="66" spans="2:11" ht="13.5" thickTop="1" x14ac:dyDescent="0.2">
      <c r="B66" s="84"/>
      <c r="C66" s="120"/>
      <c r="E66" s="120"/>
      <c r="G66" s="120"/>
      <c r="I66" s="120"/>
      <c r="K66" s="305"/>
    </row>
    <row r="67" spans="2:11" x14ac:dyDescent="0.2">
      <c r="B67" s="100" t="s">
        <v>117</v>
      </c>
      <c r="C67" s="77"/>
      <c r="D67" s="77"/>
      <c r="E67" s="77"/>
      <c r="F67" s="77"/>
      <c r="G67" s="77"/>
      <c r="H67" s="77"/>
      <c r="I67" s="77"/>
      <c r="J67" s="77"/>
      <c r="K67" s="77"/>
    </row>
    <row r="68" spans="2:11" ht="4.5" customHeight="1" x14ac:dyDescent="0.2"/>
  </sheetData>
  <mergeCells count="8">
    <mergeCell ref="B60:K60"/>
    <mergeCell ref="B58:K58"/>
    <mergeCell ref="B2:L2"/>
    <mergeCell ref="B3:L3"/>
    <mergeCell ref="B4:L4"/>
    <mergeCell ref="B5:K5"/>
    <mergeCell ref="B55:K55"/>
    <mergeCell ref="B56:K56"/>
  </mergeCells>
  <pageMargins left="0.75" right="0.75" top="1" bottom="1" header="0.5" footer="0.5"/>
  <pageSetup scale="56"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1:W50"/>
  <sheetViews>
    <sheetView showGridLines="0" showRuler="0" view="pageBreakPreview" zoomScale="110" zoomScaleNormal="100" zoomScaleSheetLayoutView="110" workbookViewId="0">
      <selection activeCell="C31" sqref="C31:E31"/>
    </sheetView>
  </sheetViews>
  <sheetFormatPr defaultColWidth="13.7109375" defaultRowHeight="12.75" x14ac:dyDescent="0.2"/>
  <cols>
    <col min="1" max="1" width="3.42578125" customWidth="1"/>
    <col min="2" max="2" width="62.42578125" customWidth="1"/>
    <col min="3" max="3" width="11.140625" bestFit="1" customWidth="1"/>
    <col min="4" max="4" width="0" hidden="1" customWidth="1"/>
    <col min="5" max="5" width="12.140625" bestFit="1" customWidth="1"/>
    <col min="6" max="6" width="0" hidden="1" customWidth="1"/>
    <col min="7" max="7" width="15" bestFit="1" customWidth="1"/>
    <col min="8" max="8" width="0" hidden="1" customWidth="1"/>
    <col min="9" max="9" width="15.5703125" bestFit="1" customWidth="1"/>
    <col min="10" max="10" width="0" hidden="1" customWidth="1"/>
    <col min="11" max="11" width="11.140625" bestFit="1" customWidth="1"/>
    <col min="12" max="15" width="12.28515625" style="296" hidden="1" customWidth="1"/>
    <col min="16" max="16" width="13.7109375" hidden="1" customWidth="1"/>
    <col min="17" max="17" width="12" customWidth="1"/>
    <col min="18" max="18" width="0" hidden="1" customWidth="1"/>
    <col min="19" max="19" width="12.5703125" customWidth="1"/>
    <col min="20" max="20" width="9.7109375" hidden="1" customWidth="1"/>
    <col min="21" max="21" width="0" hidden="1" customWidth="1"/>
    <col min="22" max="22" width="10.140625" hidden="1" customWidth="1"/>
    <col min="23" max="23" width="4.5703125" customWidth="1"/>
  </cols>
  <sheetData>
    <row r="1" spans="2:23" ht="15" customHeight="1" x14ac:dyDescent="0.2"/>
    <row r="2" spans="2:23" x14ac:dyDescent="0.2">
      <c r="B2" s="310" t="s">
        <v>7</v>
      </c>
      <c r="C2" s="311"/>
      <c r="D2" s="311"/>
      <c r="E2" s="311"/>
      <c r="F2" s="311"/>
      <c r="G2" s="311"/>
      <c r="H2" s="311"/>
      <c r="I2" s="311"/>
      <c r="J2" s="311"/>
      <c r="K2" s="311"/>
      <c r="L2" s="314"/>
    </row>
    <row r="3" spans="2:23" x14ac:dyDescent="0.2">
      <c r="B3" s="312" t="s">
        <v>357</v>
      </c>
      <c r="C3" s="313"/>
      <c r="D3" s="313"/>
      <c r="E3" s="313"/>
      <c r="F3" s="313"/>
      <c r="G3" s="313"/>
      <c r="H3" s="313"/>
      <c r="I3" s="313"/>
      <c r="J3" s="313"/>
      <c r="K3" s="313"/>
      <c r="L3" s="315"/>
    </row>
    <row r="4" spans="2:23" x14ac:dyDescent="0.2">
      <c r="B4" s="312" t="s">
        <v>8</v>
      </c>
      <c r="C4" s="313"/>
      <c r="D4" s="313"/>
      <c r="E4" s="313"/>
      <c r="F4" s="313"/>
      <c r="G4" s="313"/>
      <c r="H4" s="313"/>
      <c r="I4" s="313"/>
      <c r="J4" s="313"/>
      <c r="K4" s="313"/>
      <c r="L4" s="315"/>
    </row>
    <row r="5" spans="2:23" ht="15" customHeight="1" x14ac:dyDescent="0.2">
      <c r="B5" s="517" t="s">
        <v>376</v>
      </c>
      <c r="C5" s="517"/>
      <c r="D5" s="517"/>
      <c r="E5" s="517"/>
      <c r="F5" s="517"/>
      <c r="G5" s="517"/>
      <c r="H5" s="517"/>
      <c r="I5" s="517"/>
      <c r="J5" s="517"/>
      <c r="K5" s="517"/>
      <c r="L5" s="517"/>
      <c r="M5" s="517"/>
      <c r="N5" s="517"/>
      <c r="O5" s="517"/>
      <c r="P5" s="517"/>
      <c r="Q5" s="517"/>
      <c r="R5" s="517"/>
      <c r="S5" s="517"/>
    </row>
    <row r="6" spans="2:23" ht="15" customHeight="1" x14ac:dyDescent="0.2"/>
    <row r="7" spans="2:23" ht="20.25" customHeight="1" x14ac:dyDescent="0.2">
      <c r="B7" s="10"/>
      <c r="C7" s="502" t="s">
        <v>44</v>
      </c>
      <c r="D7" s="502"/>
      <c r="E7" s="502"/>
      <c r="F7" s="502"/>
      <c r="G7" s="502"/>
      <c r="H7" s="502"/>
      <c r="I7" s="502"/>
      <c r="J7" s="505"/>
      <c r="K7" s="518"/>
      <c r="L7" s="257"/>
      <c r="M7" s="257"/>
      <c r="N7" s="257"/>
      <c r="O7" s="257"/>
      <c r="P7" s="11"/>
      <c r="Q7" s="502" t="s">
        <v>45</v>
      </c>
      <c r="R7" s="502"/>
      <c r="S7" s="502"/>
      <c r="T7" s="121" t="s">
        <v>118</v>
      </c>
      <c r="U7" s="78"/>
      <c r="V7" s="132"/>
      <c r="W7" s="58"/>
    </row>
    <row r="8" spans="2:23" ht="22.5" customHeight="1" x14ac:dyDescent="0.2">
      <c r="B8" s="71"/>
      <c r="C8" s="43">
        <v>44742</v>
      </c>
      <c r="D8" s="43"/>
      <c r="E8" s="43">
        <v>44651</v>
      </c>
      <c r="F8" s="96"/>
      <c r="G8" s="43">
        <v>44561</v>
      </c>
      <c r="H8" s="96"/>
      <c r="I8" s="43">
        <v>44469</v>
      </c>
      <c r="K8" s="297">
        <v>44377</v>
      </c>
      <c r="L8" s="259"/>
      <c r="M8" s="258"/>
      <c r="N8" s="258"/>
      <c r="O8" s="259"/>
      <c r="P8" s="12"/>
      <c r="Q8" s="43">
        <v>44742</v>
      </c>
      <c r="R8" s="12"/>
      <c r="S8" s="43">
        <v>44377</v>
      </c>
      <c r="T8" s="122">
        <v>44926</v>
      </c>
      <c r="U8" s="97"/>
      <c r="V8" s="123">
        <v>43646</v>
      </c>
      <c r="W8" s="58"/>
    </row>
    <row r="9" spans="2:23" ht="14.1" hidden="1" customHeight="1" x14ac:dyDescent="0.2">
      <c r="B9" s="58"/>
      <c r="C9" s="86" t="s">
        <v>70</v>
      </c>
      <c r="D9" s="11"/>
      <c r="E9" s="86" t="s">
        <v>70</v>
      </c>
      <c r="F9" s="96"/>
      <c r="G9" s="86" t="s">
        <v>70</v>
      </c>
      <c r="H9" s="96"/>
      <c r="I9" s="86" t="s">
        <v>70</v>
      </c>
      <c r="K9" s="321" t="s">
        <v>70</v>
      </c>
      <c r="M9" s="257"/>
      <c r="N9" s="316"/>
      <c r="P9" s="257"/>
      <c r="Q9" s="86" t="s">
        <v>70</v>
      </c>
      <c r="S9" s="86" t="s">
        <v>70</v>
      </c>
      <c r="T9" s="124" t="s">
        <v>70</v>
      </c>
      <c r="V9" s="125" t="s">
        <v>71</v>
      </c>
      <c r="W9" s="58"/>
    </row>
    <row r="10" spans="2:23" ht="15" customHeight="1" x14ac:dyDescent="0.2">
      <c r="B10" s="129" t="s">
        <v>119</v>
      </c>
      <c r="C10" s="115"/>
      <c r="D10" s="115"/>
      <c r="E10" s="115"/>
      <c r="F10" s="115"/>
      <c r="G10" s="115"/>
      <c r="H10" s="115"/>
      <c r="I10" s="115"/>
      <c r="K10" s="322"/>
      <c r="M10" s="260"/>
      <c r="N10" s="260"/>
      <c r="P10" s="260"/>
      <c r="Q10" s="115"/>
      <c r="S10" s="115"/>
      <c r="V10" s="133"/>
      <c r="W10" s="58"/>
    </row>
    <row r="11" spans="2:23" ht="15" customHeight="1" x14ac:dyDescent="0.2">
      <c r="B11" s="106" t="s">
        <v>120</v>
      </c>
      <c r="C11" s="88">
        <v>68000000</v>
      </c>
      <c r="E11" s="88">
        <v>594000000</v>
      </c>
      <c r="G11" s="88">
        <v>838000000</v>
      </c>
      <c r="I11" s="88">
        <v>431000000</v>
      </c>
      <c r="K11" s="323">
        <v>62000000</v>
      </c>
      <c r="M11" s="306"/>
      <c r="N11" s="317"/>
      <c r="P11" s="306"/>
      <c r="Q11" s="88">
        <v>662000000</v>
      </c>
      <c r="S11" s="88">
        <v>126000000</v>
      </c>
      <c r="T11" s="88">
        <v>662000000</v>
      </c>
      <c r="V11" s="89">
        <v>45000000</v>
      </c>
      <c r="W11" s="58"/>
    </row>
    <row r="12" spans="2:23" ht="15" hidden="1" customHeight="1" x14ac:dyDescent="0.2">
      <c r="B12" s="106" t="s">
        <v>121</v>
      </c>
      <c r="K12" s="266"/>
      <c r="M12" s="306"/>
      <c r="P12" s="306"/>
      <c r="S12" s="126"/>
      <c r="V12" s="24">
        <v>37000000</v>
      </c>
      <c r="W12" s="58"/>
    </row>
    <row r="13" spans="2:23" ht="15" customHeight="1" x14ac:dyDescent="0.2">
      <c r="B13" s="106" t="s">
        <v>122</v>
      </c>
      <c r="C13" s="25">
        <v>425000000</v>
      </c>
      <c r="E13" s="25">
        <v>451000000</v>
      </c>
      <c r="G13" s="25">
        <v>511000000</v>
      </c>
      <c r="I13" s="25">
        <v>481000000</v>
      </c>
      <c r="K13" s="269">
        <v>487000000</v>
      </c>
      <c r="M13" s="306"/>
      <c r="N13" s="318"/>
      <c r="P13" s="306"/>
      <c r="Q13" s="25">
        <v>876000000</v>
      </c>
      <c r="S13" s="25">
        <v>860000000</v>
      </c>
      <c r="T13" s="25">
        <v>876000000</v>
      </c>
      <c r="V13" s="24">
        <v>315000000</v>
      </c>
      <c r="W13" s="58"/>
    </row>
    <row r="14" spans="2:23" ht="15" customHeight="1" x14ac:dyDescent="0.2">
      <c r="B14" s="106" t="s">
        <v>123</v>
      </c>
      <c r="C14" s="25">
        <v>-426000000</v>
      </c>
      <c r="E14" s="25">
        <v>-297000000</v>
      </c>
      <c r="G14" s="25">
        <v>345000000</v>
      </c>
      <c r="I14" s="25">
        <v>15000000</v>
      </c>
      <c r="K14" s="269">
        <v>253000000</v>
      </c>
      <c r="M14" s="306"/>
      <c r="N14" s="318"/>
      <c r="P14" s="306"/>
      <c r="Q14" s="25">
        <f>+SUM(C14:E14)</f>
        <v>-723000000</v>
      </c>
      <c r="S14" s="25">
        <v>355000000</v>
      </c>
      <c r="T14" s="25">
        <v>-363000000</v>
      </c>
      <c r="V14" s="24">
        <v>135000000</v>
      </c>
      <c r="W14" s="58"/>
    </row>
    <row r="15" spans="2:23" ht="15" hidden="1" customHeight="1" x14ac:dyDescent="0.2">
      <c r="B15" s="127" t="s">
        <v>124</v>
      </c>
      <c r="E15" s="48">
        <v>2000000</v>
      </c>
      <c r="G15" s="48">
        <v>2000000</v>
      </c>
      <c r="I15" s="48">
        <v>-1000000</v>
      </c>
      <c r="K15" s="324"/>
      <c r="M15" s="306"/>
      <c r="P15" s="306"/>
      <c r="S15" s="118"/>
      <c r="V15" s="47">
        <v>-1000000</v>
      </c>
      <c r="W15" s="58"/>
    </row>
    <row r="16" spans="2:23" ht="15" customHeight="1" x14ac:dyDescent="0.2">
      <c r="B16" s="128" t="s">
        <v>125</v>
      </c>
      <c r="C16" s="91">
        <v>67000000</v>
      </c>
      <c r="E16" s="91">
        <v>748000000</v>
      </c>
      <c r="G16" s="91">
        <v>1694000000</v>
      </c>
      <c r="I16" s="91">
        <v>927000000</v>
      </c>
      <c r="K16" s="325">
        <v>802000000</v>
      </c>
      <c r="M16" s="306"/>
      <c r="N16" s="318"/>
      <c r="P16" s="306"/>
      <c r="Q16" s="91">
        <f>SUM(Q11:Q14)</f>
        <v>815000000</v>
      </c>
      <c r="S16" s="91">
        <f>+SUM(S11:S14)</f>
        <v>1341000000</v>
      </c>
      <c r="T16" s="25">
        <v>3436000000</v>
      </c>
      <c r="V16" s="90">
        <v>495000000</v>
      </c>
      <c r="W16" s="58"/>
    </row>
    <row r="17" spans="2:23" ht="15" customHeight="1" x14ac:dyDescent="0.2">
      <c r="B17" s="129" t="s">
        <v>126</v>
      </c>
      <c r="C17" s="115"/>
      <c r="E17" s="115"/>
      <c r="G17" s="115"/>
      <c r="I17" s="115"/>
      <c r="K17" s="322"/>
      <c r="M17" s="260"/>
      <c r="N17" s="260"/>
      <c r="P17" s="260"/>
      <c r="Q17" s="115"/>
      <c r="S17" s="115"/>
      <c r="V17" s="133"/>
      <c r="W17" s="58"/>
    </row>
    <row r="18" spans="2:23" ht="15" customHeight="1" x14ac:dyDescent="0.2">
      <c r="B18" s="106" t="s">
        <v>127</v>
      </c>
      <c r="C18" s="25">
        <v>-418000000</v>
      </c>
      <c r="E18" s="25">
        <v>208000000</v>
      </c>
      <c r="G18" s="25">
        <v>1404000000</v>
      </c>
      <c r="I18" s="25">
        <v>185000000</v>
      </c>
      <c r="K18" s="269">
        <v>575000000</v>
      </c>
      <c r="M18" s="306"/>
      <c r="N18" s="318"/>
      <c r="P18" s="306"/>
      <c r="Q18" s="25">
        <f>+SUM(C18:E18)</f>
        <v>-210000000</v>
      </c>
      <c r="S18" s="25">
        <v>549000000</v>
      </c>
      <c r="T18" s="25">
        <v>1379000000</v>
      </c>
      <c r="V18" s="24">
        <v>268000000</v>
      </c>
      <c r="W18" s="58"/>
    </row>
    <row r="19" spans="2:23" ht="15" customHeight="1" x14ac:dyDescent="0.2">
      <c r="B19" s="106" t="s">
        <v>128</v>
      </c>
      <c r="C19" s="25">
        <v>34000000</v>
      </c>
      <c r="E19" s="25">
        <v>30000000</v>
      </c>
      <c r="G19" s="25">
        <v>36000000</v>
      </c>
      <c r="I19" s="25">
        <v>32000000</v>
      </c>
      <c r="K19" s="269">
        <v>32000000</v>
      </c>
      <c r="M19" s="306"/>
      <c r="N19" s="318"/>
      <c r="P19" s="306"/>
      <c r="Q19" s="25">
        <f>+SUM(C19:E19)</f>
        <v>64000000</v>
      </c>
      <c r="S19" s="25">
        <v>61000000</v>
      </c>
      <c r="T19" s="25">
        <v>132000000</v>
      </c>
      <c r="V19" s="24">
        <v>19000000</v>
      </c>
      <c r="W19" s="58"/>
    </row>
    <row r="20" spans="2:23" ht="15" customHeight="1" x14ac:dyDescent="0.2">
      <c r="B20" s="106" t="s">
        <v>129</v>
      </c>
      <c r="C20" s="25">
        <v>31000000</v>
      </c>
      <c r="E20" s="25">
        <v>18000000</v>
      </c>
      <c r="G20" s="25">
        <v>29000000</v>
      </c>
      <c r="I20" s="25">
        <v>22000000</v>
      </c>
      <c r="K20" s="269">
        <v>26000000</v>
      </c>
      <c r="M20" s="306"/>
      <c r="N20" s="318"/>
      <c r="P20" s="306"/>
      <c r="Q20" s="25">
        <f>+SUM(C20:E20)</f>
        <v>49000000</v>
      </c>
      <c r="S20" s="25">
        <v>54000000</v>
      </c>
      <c r="T20" s="25">
        <v>100000000</v>
      </c>
      <c r="V20" s="24">
        <v>126000000</v>
      </c>
      <c r="W20" s="58"/>
    </row>
    <row r="21" spans="2:23" ht="15" customHeight="1" x14ac:dyDescent="0.2">
      <c r="B21" s="106" t="s">
        <v>130</v>
      </c>
      <c r="C21" s="25">
        <v>121000000</v>
      </c>
      <c r="E21" s="25">
        <v>143000000</v>
      </c>
      <c r="G21" s="25">
        <v>65000000</v>
      </c>
      <c r="I21" s="25">
        <v>210000000</v>
      </c>
      <c r="K21" s="269">
        <v>65000000</v>
      </c>
      <c r="M21" s="306"/>
      <c r="N21" s="318"/>
      <c r="P21" s="306"/>
      <c r="Q21" s="25">
        <f>+SUM(C21:E21)</f>
        <v>264000000</v>
      </c>
      <c r="S21" s="25">
        <v>209000000</v>
      </c>
      <c r="T21" s="25">
        <v>539000000</v>
      </c>
      <c r="V21" s="24">
        <v>14000000</v>
      </c>
      <c r="W21" s="58"/>
    </row>
    <row r="22" spans="2:23" ht="15" customHeight="1" x14ac:dyDescent="0.2">
      <c r="B22" s="106" t="s">
        <v>131</v>
      </c>
      <c r="C22" s="48">
        <v>9000000</v>
      </c>
      <c r="E22" s="48">
        <v>8000000</v>
      </c>
      <c r="G22" s="48">
        <v>8000000</v>
      </c>
      <c r="I22" s="48">
        <v>6000000</v>
      </c>
      <c r="K22" s="298">
        <v>7000000</v>
      </c>
      <c r="M22" s="306"/>
      <c r="N22" s="318"/>
      <c r="P22" s="306"/>
      <c r="Q22" s="48">
        <f>+SUM(C22:E22)</f>
        <v>17000000</v>
      </c>
      <c r="S22" s="48">
        <v>15000000</v>
      </c>
      <c r="T22" s="25">
        <v>31000000</v>
      </c>
      <c r="V22" s="47">
        <v>8000000</v>
      </c>
      <c r="W22" s="58"/>
    </row>
    <row r="23" spans="2:23" ht="15" customHeight="1" x14ac:dyDescent="0.2">
      <c r="B23" s="128" t="s">
        <v>132</v>
      </c>
      <c r="C23" s="50">
        <v>-223000000</v>
      </c>
      <c r="E23" s="50">
        <v>407000000</v>
      </c>
      <c r="G23" s="50">
        <v>1542000000</v>
      </c>
      <c r="I23" s="50">
        <v>455000000</v>
      </c>
      <c r="K23" s="299">
        <v>705000000</v>
      </c>
      <c r="M23" s="306"/>
      <c r="N23" s="318"/>
      <c r="P23" s="306"/>
      <c r="Q23" s="50">
        <f>SUM(Q18:Q22)</f>
        <v>184000000</v>
      </c>
      <c r="S23" s="50">
        <f>+SUM(S18:S22)</f>
        <v>888000000</v>
      </c>
      <c r="T23" s="25">
        <v>2181000000</v>
      </c>
      <c r="V23" s="45">
        <v>435000000</v>
      </c>
      <c r="W23" s="58"/>
    </row>
    <row r="24" spans="2:23" ht="15" customHeight="1" x14ac:dyDescent="0.2">
      <c r="B24" s="101"/>
      <c r="K24" s="266"/>
      <c r="M24" s="306"/>
      <c r="P24" s="306"/>
      <c r="S24" s="126"/>
      <c r="V24" s="27"/>
      <c r="W24" s="58"/>
    </row>
    <row r="25" spans="2:23" ht="15" customHeight="1" x14ac:dyDescent="0.2">
      <c r="B25" s="130" t="s">
        <v>133</v>
      </c>
      <c r="C25" s="25">
        <v>290000000</v>
      </c>
      <c r="E25" s="25">
        <v>341000000</v>
      </c>
      <c r="G25" s="25">
        <v>152000000</v>
      </c>
      <c r="I25" s="25">
        <v>472000000</v>
      </c>
      <c r="K25" s="269">
        <v>97000000</v>
      </c>
      <c r="M25" s="306"/>
      <c r="N25" s="318"/>
      <c r="P25" s="306"/>
      <c r="Q25" s="25">
        <f>+SUM(C25:E25)</f>
        <v>631000000</v>
      </c>
      <c r="S25" s="25">
        <v>453000000</v>
      </c>
      <c r="T25" s="25">
        <v>1255000000</v>
      </c>
      <c r="V25" s="24">
        <v>60000000</v>
      </c>
      <c r="W25" s="58"/>
    </row>
    <row r="26" spans="2:23" ht="15" customHeight="1" x14ac:dyDescent="0.2">
      <c r="B26" s="127" t="s">
        <v>134</v>
      </c>
      <c r="C26" s="25">
        <v>-60000000</v>
      </c>
      <c r="E26" s="48">
        <v>-105000000</v>
      </c>
      <c r="G26" s="48">
        <v>-31000000</v>
      </c>
      <c r="I26" s="48">
        <v>-96000000</v>
      </c>
      <c r="K26" s="269">
        <v>-21000000</v>
      </c>
      <c r="M26" s="306"/>
      <c r="N26" s="318"/>
      <c r="P26" s="306"/>
      <c r="Q26" s="25">
        <f>+SUM(C26:E26)</f>
        <v>-165000000</v>
      </c>
      <c r="S26" s="25">
        <v>-93000000</v>
      </c>
      <c r="T26" s="25">
        <v>-292000000</v>
      </c>
      <c r="V26" s="24">
        <v>-13000000</v>
      </c>
      <c r="W26" s="58"/>
    </row>
    <row r="27" spans="2:23" ht="15" hidden="1" customHeight="1" x14ac:dyDescent="0.2">
      <c r="B27" s="127" t="s">
        <v>135</v>
      </c>
      <c r="E27" s="91">
        <v>236000000</v>
      </c>
      <c r="G27" s="91">
        <v>376000000</v>
      </c>
      <c r="I27" s="91">
        <v>376000000</v>
      </c>
      <c r="K27" s="298">
        <v>76000000</v>
      </c>
      <c r="M27" s="306"/>
      <c r="N27" s="318"/>
      <c r="P27" s="306"/>
      <c r="S27" s="118"/>
      <c r="V27" s="47">
        <v>0</v>
      </c>
      <c r="W27" s="58"/>
    </row>
    <row r="28" spans="2:23" ht="15" customHeight="1" x14ac:dyDescent="0.2">
      <c r="B28" s="130" t="s">
        <v>136</v>
      </c>
      <c r="C28" s="91">
        <v>230000000</v>
      </c>
      <c r="E28" s="91">
        <v>236000000</v>
      </c>
      <c r="G28" s="91">
        <v>121000000</v>
      </c>
      <c r="I28" s="91">
        <v>376000000</v>
      </c>
      <c r="K28" s="325">
        <v>76000000</v>
      </c>
      <c r="M28" s="306"/>
      <c r="N28" s="318"/>
      <c r="P28" s="306"/>
      <c r="Q28" s="91">
        <f>SUM(Q25:Q26)</f>
        <v>466000000</v>
      </c>
      <c r="S28" s="91">
        <f>+SUM(S25:S26)</f>
        <v>360000000</v>
      </c>
      <c r="T28" s="25">
        <v>-559000000</v>
      </c>
      <c r="V28" s="90">
        <v>-559000000</v>
      </c>
      <c r="W28" s="58"/>
    </row>
    <row r="29" spans="2:23" ht="15" customHeight="1" x14ac:dyDescent="0.2">
      <c r="B29" s="127" t="s">
        <v>137</v>
      </c>
      <c r="C29" s="50">
        <v>0</v>
      </c>
      <c r="E29" s="50">
        <v>0</v>
      </c>
      <c r="G29" s="50">
        <v>0</v>
      </c>
      <c r="I29" s="50">
        <v>-3000000</v>
      </c>
      <c r="K29" s="299">
        <v>6000000</v>
      </c>
      <c r="M29" s="306"/>
      <c r="N29" s="318"/>
      <c r="P29" s="306"/>
      <c r="Q29" s="50">
        <v>0</v>
      </c>
      <c r="S29" s="50">
        <v>11000000</v>
      </c>
      <c r="T29" s="25">
        <v>-3000000</v>
      </c>
      <c r="V29" s="45">
        <v>0</v>
      </c>
      <c r="W29" s="58"/>
    </row>
    <row r="30" spans="2:23" ht="15" hidden="1" customHeight="1" x14ac:dyDescent="0.2">
      <c r="B30" s="127" t="s">
        <v>138</v>
      </c>
      <c r="K30" s="266"/>
      <c r="M30" s="306"/>
      <c r="P30" s="306"/>
      <c r="S30" s="118"/>
      <c r="T30" s="25">
        <v>0</v>
      </c>
      <c r="V30" s="47">
        <v>0</v>
      </c>
      <c r="W30" s="58"/>
    </row>
    <row r="31" spans="2:23" ht="15" customHeight="1" thickBot="1" x14ac:dyDescent="0.25">
      <c r="B31" s="129" t="s">
        <v>47</v>
      </c>
      <c r="C31" s="105">
        <v>230000000</v>
      </c>
      <c r="E31" s="105">
        <v>236000000</v>
      </c>
      <c r="G31" s="105">
        <v>121000000</v>
      </c>
      <c r="I31" s="105">
        <v>373000000</v>
      </c>
      <c r="K31" s="326">
        <f>SUM(K28:K29)</f>
        <v>82000000</v>
      </c>
      <c r="M31" s="306"/>
      <c r="N31" s="317"/>
      <c r="P31" s="306"/>
      <c r="Q31" s="105">
        <f>SUM(Q28:Q29)</f>
        <v>466000000</v>
      </c>
      <c r="S31" s="105">
        <f>SUM(S28:S29)</f>
        <v>371000000</v>
      </c>
      <c r="T31" s="88">
        <v>-576000000</v>
      </c>
      <c r="V31" s="131">
        <v>-576000000</v>
      </c>
      <c r="W31" s="58"/>
    </row>
    <row r="32" spans="2:23" ht="15" customHeight="1" thickTop="1" x14ac:dyDescent="0.2">
      <c r="B32" s="84"/>
      <c r="C32" s="120"/>
      <c r="E32" s="120"/>
      <c r="G32" s="120"/>
      <c r="I32" s="120"/>
      <c r="K32" s="120"/>
      <c r="N32" s="251"/>
      <c r="Q32" s="120"/>
      <c r="S32" s="120"/>
      <c r="V32" s="134"/>
      <c r="W32" s="58"/>
    </row>
    <row r="33" spans="2:22" ht="11.25" customHeight="1" x14ac:dyDescent="0.2">
      <c r="B33" s="100" t="s">
        <v>139</v>
      </c>
      <c r="C33" s="77"/>
      <c r="D33" s="77"/>
      <c r="E33" s="77"/>
      <c r="F33" s="77"/>
      <c r="G33" s="77"/>
      <c r="H33" s="77"/>
      <c r="I33" s="77"/>
      <c r="J33" s="77"/>
      <c r="K33" s="77"/>
      <c r="L33" s="251"/>
      <c r="M33" s="251"/>
      <c r="N33" s="251"/>
      <c r="O33" s="251"/>
      <c r="P33" s="77"/>
      <c r="Q33" s="77"/>
      <c r="R33" s="77"/>
      <c r="S33" s="77"/>
      <c r="T33" s="77"/>
      <c r="U33" s="77"/>
      <c r="V33" s="77"/>
    </row>
    <row r="34" spans="2:22" ht="15" customHeight="1" x14ac:dyDescent="0.2"/>
    <row r="35" spans="2:22" ht="15" customHeight="1" x14ac:dyDescent="0.2"/>
    <row r="36" spans="2:22" ht="15" customHeight="1" x14ac:dyDescent="0.2"/>
    <row r="37" spans="2:22" ht="15" customHeight="1" x14ac:dyDescent="0.2"/>
    <row r="38" spans="2:22" ht="15" customHeight="1" x14ac:dyDescent="0.2"/>
    <row r="39" spans="2:22" ht="15" customHeight="1" x14ac:dyDescent="0.2"/>
    <row r="40" spans="2:22" ht="15" customHeight="1" x14ac:dyDescent="0.2"/>
    <row r="41" spans="2:22" ht="15" customHeight="1" x14ac:dyDescent="0.2"/>
    <row r="42" spans="2:22" ht="15" customHeight="1" x14ac:dyDescent="0.2"/>
    <row r="43" spans="2:22" ht="15" customHeight="1" x14ac:dyDescent="0.2"/>
    <row r="44" spans="2:22" ht="15" customHeight="1" x14ac:dyDescent="0.2"/>
    <row r="45" spans="2:22" ht="15" customHeight="1" x14ac:dyDescent="0.2"/>
    <row r="46" spans="2:22" ht="15" customHeight="1" x14ac:dyDescent="0.2"/>
    <row r="47" spans="2:22" ht="15" customHeight="1" x14ac:dyDescent="0.2"/>
    <row r="48" spans="2:22" ht="15" customHeight="1" x14ac:dyDescent="0.2"/>
    <row r="49" ht="15" customHeight="1" x14ac:dyDescent="0.2"/>
    <row r="50" ht="15" customHeight="1" x14ac:dyDescent="0.2"/>
  </sheetData>
  <mergeCells count="3">
    <mergeCell ref="C7:K7"/>
    <mergeCell ref="Q7:S7"/>
    <mergeCell ref="B5:S5"/>
  </mergeCells>
  <pageMargins left="0.75" right="0.75" top="1" bottom="1" header="0.5" footer="0.5"/>
  <pageSetup scale="56" orientation="portrait" r:id="rId1"/>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B2:O40"/>
  <sheetViews>
    <sheetView showGridLines="0" showRuler="0" view="pageBreakPreview" zoomScaleNormal="100" zoomScaleSheetLayoutView="100" workbookViewId="0">
      <selection activeCell="B40" sqref="B40:L40"/>
    </sheetView>
  </sheetViews>
  <sheetFormatPr defaultColWidth="13.7109375" defaultRowHeight="12.75" x14ac:dyDescent="0.2"/>
  <cols>
    <col min="1" max="1" width="3.42578125" customWidth="1"/>
    <col min="2" max="2" width="75.140625" customWidth="1"/>
    <col min="3" max="3" width="11.140625" bestFit="1" customWidth="1"/>
    <col min="4" max="4" width="0" hidden="1" customWidth="1"/>
    <col min="5" max="5" width="12.140625" bestFit="1" customWidth="1"/>
    <col min="6" max="6" width="0" hidden="1" customWidth="1"/>
    <col min="7" max="7" width="15" bestFit="1" customWidth="1"/>
    <col min="8" max="8" width="0" hidden="1" customWidth="1"/>
    <col min="9" max="9" width="15.5703125" bestFit="1" customWidth="1"/>
    <col min="10" max="10" width="0" hidden="1" customWidth="1"/>
    <col min="11" max="11" width="14.28515625" customWidth="1"/>
    <col min="12" max="13" width="11.140625" bestFit="1" customWidth="1"/>
  </cols>
  <sheetData>
    <row r="2" spans="2:15" x14ac:dyDescent="0.2">
      <c r="B2" s="310" t="s">
        <v>7</v>
      </c>
    </row>
    <row r="3" spans="2:15" x14ac:dyDescent="0.2">
      <c r="B3" s="312" t="s">
        <v>357</v>
      </c>
    </row>
    <row r="4" spans="2:15" x14ac:dyDescent="0.2">
      <c r="B4" s="312" t="s">
        <v>8</v>
      </c>
    </row>
    <row r="5" spans="2:15" ht="15" customHeight="1" x14ac:dyDescent="0.2">
      <c r="B5" s="511" t="s">
        <v>377</v>
      </c>
      <c r="C5" s="511"/>
      <c r="D5" s="511"/>
      <c r="E5" s="511"/>
      <c r="F5" s="511"/>
      <c r="G5" s="511"/>
      <c r="H5" s="511"/>
      <c r="I5" s="511"/>
      <c r="J5" s="511"/>
      <c r="K5" s="511"/>
      <c r="L5" s="511"/>
      <c r="M5" s="309"/>
      <c r="N5" s="309"/>
      <c r="O5" s="309"/>
    </row>
    <row r="6" spans="2:15" ht="15" customHeight="1" x14ac:dyDescent="0.2"/>
    <row r="7" spans="2:15" ht="26.25" customHeight="1" x14ac:dyDescent="0.2">
      <c r="B7" s="10"/>
      <c r="C7" s="502" t="s">
        <v>44</v>
      </c>
      <c r="D7" s="502"/>
      <c r="E7" s="502"/>
      <c r="F7" s="502"/>
      <c r="G7" s="502"/>
      <c r="H7" s="502"/>
      <c r="I7" s="502"/>
      <c r="J7" s="502"/>
      <c r="K7" s="518"/>
      <c r="L7" s="502" t="s">
        <v>45</v>
      </c>
      <c r="M7" s="518"/>
    </row>
    <row r="8" spans="2:15" ht="23.25" customHeight="1" x14ac:dyDescent="0.2">
      <c r="B8" s="71"/>
      <c r="C8" s="43">
        <v>44742</v>
      </c>
      <c r="D8" s="43"/>
      <c r="E8" s="43">
        <v>44651</v>
      </c>
      <c r="F8" s="96"/>
      <c r="G8" s="43">
        <v>44561</v>
      </c>
      <c r="H8" s="96"/>
      <c r="I8" s="43">
        <v>44469</v>
      </c>
      <c r="J8" s="12"/>
      <c r="K8" s="297">
        <v>44377</v>
      </c>
      <c r="L8" s="43">
        <v>44742</v>
      </c>
      <c r="M8" s="297">
        <v>44377</v>
      </c>
    </row>
    <row r="9" spans="2:15" ht="15.75" hidden="1" customHeight="1" x14ac:dyDescent="0.2">
      <c r="B9" s="65"/>
      <c r="C9" s="86" t="s">
        <v>70</v>
      </c>
      <c r="D9" s="11"/>
      <c r="E9" s="86" t="s">
        <v>70</v>
      </c>
      <c r="F9" s="96"/>
      <c r="G9" s="86" t="s">
        <v>70</v>
      </c>
      <c r="H9" s="96"/>
      <c r="I9" s="86" t="s">
        <v>70</v>
      </c>
      <c r="K9" s="321" t="s">
        <v>70</v>
      </c>
      <c r="L9" s="86" t="s">
        <v>70</v>
      </c>
      <c r="M9" s="321" t="s">
        <v>70</v>
      </c>
    </row>
    <row r="10" spans="2:15" ht="15" customHeight="1" x14ac:dyDescent="0.2">
      <c r="B10" s="135" t="s">
        <v>136</v>
      </c>
      <c r="C10" s="136">
        <v>230000000</v>
      </c>
      <c r="D10" s="139"/>
      <c r="E10" s="136">
        <v>236000000</v>
      </c>
      <c r="F10" s="140"/>
      <c r="G10" s="136">
        <v>121000000</v>
      </c>
      <c r="H10" s="140"/>
      <c r="I10" s="136">
        <v>376000000</v>
      </c>
      <c r="J10" s="62"/>
      <c r="K10" s="330">
        <v>76000000</v>
      </c>
      <c r="L10" s="136">
        <f>SUM(C10:E10)</f>
        <v>466000000</v>
      </c>
      <c r="M10" s="330">
        <v>360000000</v>
      </c>
    </row>
    <row r="11" spans="2:15" ht="15" hidden="1" customHeight="1" x14ac:dyDescent="0.2">
      <c r="B11" s="127" t="s">
        <v>138</v>
      </c>
      <c r="C11" s="137">
        <v>0</v>
      </c>
      <c r="E11" s="137">
        <v>0</v>
      </c>
      <c r="G11" s="137">
        <v>0</v>
      </c>
      <c r="I11" s="137">
        <v>0</v>
      </c>
      <c r="K11" s="331">
        <v>0</v>
      </c>
      <c r="M11" s="324"/>
    </row>
    <row r="12" spans="2:15" ht="15" hidden="1" customHeight="1" x14ac:dyDescent="0.2">
      <c r="B12" s="117" t="s">
        <v>140</v>
      </c>
      <c r="C12" s="136">
        <v>230000000</v>
      </c>
      <c r="D12" s="62"/>
      <c r="E12" s="136">
        <v>236000000</v>
      </c>
      <c r="F12" s="141"/>
      <c r="G12" s="136">
        <v>121000000</v>
      </c>
      <c r="H12" s="141"/>
      <c r="I12" s="136">
        <v>376000000</v>
      </c>
      <c r="J12" s="62"/>
      <c r="K12" s="330">
        <v>76000000</v>
      </c>
      <c r="L12" s="139"/>
      <c r="M12" s="332"/>
    </row>
    <row r="13" spans="2:15" ht="15" customHeight="1" x14ac:dyDescent="0.2">
      <c r="B13" s="44" t="s">
        <v>141</v>
      </c>
      <c r="K13" s="266"/>
      <c r="M13" s="333"/>
    </row>
    <row r="14" spans="2:15" ht="15" customHeight="1" x14ac:dyDescent="0.2">
      <c r="B14" s="117" t="s">
        <v>142</v>
      </c>
      <c r="C14" s="20">
        <v>21000000</v>
      </c>
      <c r="D14" s="62"/>
      <c r="E14" s="20">
        <v>-33000000</v>
      </c>
      <c r="F14" s="141"/>
      <c r="G14" s="20">
        <v>-76000000</v>
      </c>
      <c r="H14" s="141"/>
      <c r="I14" s="20">
        <v>-98000000</v>
      </c>
      <c r="J14" s="62"/>
      <c r="K14" s="267">
        <v>-63000000</v>
      </c>
      <c r="L14" s="20">
        <f>SUM(C14:E14)</f>
        <v>-12000000</v>
      </c>
      <c r="M14" s="267">
        <v>-145000000</v>
      </c>
    </row>
    <row r="15" spans="2:15" ht="15" customHeight="1" x14ac:dyDescent="0.2">
      <c r="B15" s="101" t="s">
        <v>143</v>
      </c>
      <c r="C15" s="25">
        <v>-159000000</v>
      </c>
      <c r="E15" s="25">
        <v>-168000000</v>
      </c>
      <c r="G15" s="25">
        <v>32000000</v>
      </c>
      <c r="I15" s="25">
        <v>26000000</v>
      </c>
      <c r="K15" s="269">
        <v>75000000</v>
      </c>
      <c r="L15" s="92">
        <f>SUM(C15:E15)</f>
        <v>-327000000</v>
      </c>
      <c r="M15" s="269">
        <v>-110000000</v>
      </c>
    </row>
    <row r="16" spans="2:15" ht="15" hidden="1" customHeight="1" x14ac:dyDescent="0.2">
      <c r="B16" s="117" t="s">
        <v>144</v>
      </c>
      <c r="C16" s="62"/>
      <c r="D16" s="62"/>
      <c r="E16" s="20">
        <v>21000000</v>
      </c>
      <c r="F16" s="141"/>
      <c r="G16" s="20">
        <v>0</v>
      </c>
      <c r="H16" s="141"/>
      <c r="I16" s="62"/>
      <c r="J16" s="62"/>
      <c r="K16" s="271"/>
      <c r="L16" s="138"/>
      <c r="M16" s="334"/>
    </row>
    <row r="17" spans="2:13" ht="15" customHeight="1" x14ac:dyDescent="0.2">
      <c r="B17" s="117" t="s">
        <v>145</v>
      </c>
      <c r="C17" s="20">
        <v>5000000</v>
      </c>
      <c r="D17" s="62"/>
      <c r="E17" s="20">
        <v>6000000</v>
      </c>
      <c r="F17" s="141"/>
      <c r="G17" s="20">
        <v>6000000</v>
      </c>
      <c r="H17" s="141"/>
      <c r="I17" s="20">
        <v>7000000</v>
      </c>
      <c r="J17" s="62"/>
      <c r="K17" s="267">
        <v>6000000</v>
      </c>
      <c r="L17" s="20">
        <f>SUM(C17:E17)</f>
        <v>11000000</v>
      </c>
      <c r="M17" s="267">
        <v>13000000</v>
      </c>
    </row>
    <row r="18" spans="2:13" ht="15" hidden="1" customHeight="1" x14ac:dyDescent="0.2">
      <c r="B18" s="101" t="s">
        <v>146</v>
      </c>
      <c r="K18" s="266"/>
      <c r="L18" s="126"/>
      <c r="M18" s="335"/>
    </row>
    <row r="19" spans="2:13" ht="15" customHeight="1" x14ac:dyDescent="0.2">
      <c r="B19" s="101" t="s">
        <v>147</v>
      </c>
      <c r="C19" s="25">
        <v>4000000</v>
      </c>
      <c r="E19" s="25">
        <v>0</v>
      </c>
      <c r="G19" s="25">
        <v>0</v>
      </c>
      <c r="I19" s="25">
        <v>1000000</v>
      </c>
      <c r="K19" s="269">
        <v>2000000</v>
      </c>
      <c r="L19" s="92">
        <f>SUM(C19:E19)</f>
        <v>4000000</v>
      </c>
      <c r="M19" s="269">
        <v>4000000</v>
      </c>
    </row>
    <row r="20" spans="2:13" ht="15" customHeight="1" x14ac:dyDescent="0.2">
      <c r="B20" s="117" t="s">
        <v>146</v>
      </c>
      <c r="C20" s="20">
        <v>0</v>
      </c>
      <c r="D20" s="62"/>
      <c r="E20" s="20">
        <v>0</v>
      </c>
      <c r="F20" s="141"/>
      <c r="G20" s="20">
        <v>0</v>
      </c>
      <c r="H20" s="141"/>
      <c r="I20" s="20">
        <v>-284000000</v>
      </c>
      <c r="J20" s="62"/>
      <c r="K20" s="267">
        <v>0</v>
      </c>
      <c r="L20" s="20">
        <v>0</v>
      </c>
      <c r="M20" s="267">
        <v>0</v>
      </c>
    </row>
    <row r="21" spans="2:13" ht="15" customHeight="1" x14ac:dyDescent="0.2">
      <c r="B21" s="101" t="s">
        <v>148</v>
      </c>
      <c r="C21" s="48">
        <v>27000000</v>
      </c>
      <c r="E21" s="48">
        <v>41000000</v>
      </c>
      <c r="G21" s="48">
        <v>7000000</v>
      </c>
      <c r="I21" s="48">
        <v>73000000</v>
      </c>
      <c r="K21" s="298">
        <v>-4000000</v>
      </c>
      <c r="L21" s="48">
        <f>SUM(C21:E21)</f>
        <v>68000000</v>
      </c>
      <c r="M21" s="298">
        <v>48000000</v>
      </c>
    </row>
    <row r="22" spans="2:13" ht="15" customHeight="1" x14ac:dyDescent="0.2">
      <c r="B22" s="117" t="s">
        <v>378</v>
      </c>
      <c r="C22" s="119">
        <v>128000000</v>
      </c>
      <c r="D22" s="62"/>
      <c r="E22" s="119">
        <v>82000000</v>
      </c>
      <c r="F22" s="141"/>
      <c r="G22" s="119">
        <v>90000000</v>
      </c>
      <c r="H22" s="141"/>
      <c r="I22" s="119">
        <v>101000000</v>
      </c>
      <c r="J22" s="62"/>
      <c r="K22" s="304">
        <v>92000000</v>
      </c>
      <c r="L22" s="119">
        <f>SUM(L10:L21)</f>
        <v>210000000</v>
      </c>
      <c r="M22" s="304">
        <f>SUM(M10:M21)</f>
        <v>170000000</v>
      </c>
    </row>
    <row r="23" spans="2:13" ht="15" customHeight="1" x14ac:dyDescent="0.2">
      <c r="B23" s="142"/>
      <c r="C23" s="143"/>
      <c r="E23" s="143"/>
      <c r="G23" s="143"/>
      <c r="I23" s="143"/>
      <c r="K23" s="143"/>
      <c r="L23" s="143"/>
      <c r="M23" s="144"/>
    </row>
    <row r="24" spans="2:13" ht="10.5" customHeight="1" x14ac:dyDescent="0.2">
      <c r="B24" s="100"/>
      <c r="C24" s="77"/>
      <c r="D24" s="77"/>
      <c r="E24" s="77"/>
      <c r="F24" s="77"/>
      <c r="G24" s="77"/>
      <c r="H24" s="77"/>
      <c r="I24" s="77"/>
      <c r="J24" s="77"/>
      <c r="K24" s="77"/>
      <c r="L24" s="77"/>
      <c r="M24" s="77"/>
    </row>
    <row r="25" spans="2:13" ht="15" customHeight="1" x14ac:dyDescent="0.2">
      <c r="B25" s="511" t="s">
        <v>150</v>
      </c>
      <c r="C25" s="508"/>
      <c r="D25" s="508"/>
      <c r="E25" s="508"/>
      <c r="F25" s="508"/>
      <c r="G25" s="508"/>
      <c r="H25" s="508"/>
      <c r="I25" s="508"/>
      <c r="J25" s="508"/>
      <c r="K25" s="508"/>
      <c r="L25" s="508"/>
    </row>
    <row r="26" spans="2:13" ht="15" customHeight="1" x14ac:dyDescent="0.2">
      <c r="B26" s="521" t="s">
        <v>151</v>
      </c>
      <c r="C26" s="508"/>
      <c r="D26" s="508"/>
      <c r="E26" s="508"/>
      <c r="F26" s="508"/>
      <c r="G26" s="508"/>
      <c r="H26" s="508"/>
      <c r="I26" s="508"/>
      <c r="J26" s="508"/>
      <c r="K26" s="508"/>
      <c r="L26" s="508"/>
    </row>
    <row r="27" spans="2:13" ht="15" customHeight="1" x14ac:dyDescent="0.2"/>
    <row r="28" spans="2:13" ht="19.5" customHeight="1" x14ac:dyDescent="0.2">
      <c r="B28" s="10"/>
      <c r="C28" s="502" t="s">
        <v>44</v>
      </c>
      <c r="D28" s="502"/>
      <c r="E28" s="502"/>
      <c r="F28" s="502"/>
      <c r="G28" s="502"/>
      <c r="H28" s="502"/>
      <c r="I28" s="502"/>
      <c r="J28" s="336"/>
      <c r="K28" s="336"/>
      <c r="L28" s="519" t="s">
        <v>45</v>
      </c>
      <c r="M28" s="518"/>
    </row>
    <row r="29" spans="2:13" ht="15" customHeight="1" x14ac:dyDescent="0.2">
      <c r="B29" s="130"/>
      <c r="C29" s="287">
        <v>44742</v>
      </c>
      <c r="D29" s="287"/>
      <c r="E29" s="287">
        <v>44651</v>
      </c>
      <c r="F29" s="289"/>
      <c r="G29" s="287">
        <v>44561</v>
      </c>
      <c r="H29" s="289"/>
      <c r="I29" s="287">
        <v>44469</v>
      </c>
      <c r="J29" s="256"/>
      <c r="K29" s="373">
        <v>44377</v>
      </c>
      <c r="L29" s="250">
        <v>44742</v>
      </c>
      <c r="M29" s="297">
        <v>44377</v>
      </c>
    </row>
    <row r="30" spans="2:13" ht="15" customHeight="1" x14ac:dyDescent="0.2">
      <c r="B30" s="145" t="s">
        <v>379</v>
      </c>
      <c r="C30" s="16">
        <v>128000000</v>
      </c>
      <c r="D30" s="62"/>
      <c r="E30" s="16">
        <v>82000000</v>
      </c>
      <c r="F30" s="141"/>
      <c r="G30" s="16">
        <v>90000000</v>
      </c>
      <c r="H30" s="141"/>
      <c r="I30" s="16">
        <v>101000000</v>
      </c>
      <c r="J30" s="62"/>
      <c r="K30" s="16">
        <v>92000000</v>
      </c>
      <c r="L30" s="319">
        <f>SUM(C30:E30)</f>
        <v>210000000</v>
      </c>
      <c r="M30" s="330">
        <v>170000000</v>
      </c>
    </row>
    <row r="31" spans="2:13" ht="15" customHeight="1" x14ac:dyDescent="0.2">
      <c r="B31" s="146" t="s">
        <v>152</v>
      </c>
      <c r="K31" s="375"/>
      <c r="L31" s="255"/>
      <c r="M31" s="266"/>
    </row>
    <row r="32" spans="2:13" x14ac:dyDescent="0.2">
      <c r="B32" s="145" t="s">
        <v>153</v>
      </c>
      <c r="C32" s="20">
        <v>2000000</v>
      </c>
      <c r="D32" s="62"/>
      <c r="E32" s="20">
        <v>4000000</v>
      </c>
      <c r="F32" s="141"/>
      <c r="G32" s="20">
        <v>-7000000</v>
      </c>
      <c r="H32" s="141"/>
      <c r="I32" s="20">
        <v>7000000</v>
      </c>
      <c r="J32" s="62"/>
      <c r="K32" s="20">
        <v>3000000</v>
      </c>
      <c r="L32" s="320">
        <f>SUM(C32:I32)</f>
        <v>6000000</v>
      </c>
      <c r="M32" s="267">
        <v>10000000</v>
      </c>
    </row>
    <row r="33" spans="2:13" x14ac:dyDescent="0.2">
      <c r="B33" s="147" t="s">
        <v>154</v>
      </c>
      <c r="C33" s="148">
        <v>30000000</v>
      </c>
      <c r="D33" s="151"/>
      <c r="E33" s="148">
        <v>0</v>
      </c>
      <c r="F33" s="152"/>
      <c r="G33" s="148">
        <v>0</v>
      </c>
      <c r="H33" s="152"/>
      <c r="I33" s="148">
        <v>0</v>
      </c>
      <c r="J33" s="151"/>
      <c r="K33" s="148">
        <v>8000000</v>
      </c>
      <c r="L33" s="295">
        <f>SUM(C33:E33)</f>
        <v>30000000</v>
      </c>
      <c r="M33" s="274">
        <v>8000000</v>
      </c>
    </row>
    <row r="34" spans="2:13" x14ac:dyDescent="0.2">
      <c r="B34" s="149" t="s">
        <v>155</v>
      </c>
      <c r="C34" s="150">
        <v>4000000</v>
      </c>
      <c r="D34" s="154"/>
      <c r="E34" s="150">
        <v>-20000000</v>
      </c>
      <c r="F34" s="155"/>
      <c r="G34" s="150">
        <v>10000000</v>
      </c>
      <c r="H34" s="155"/>
      <c r="I34" s="150">
        <v>20000000</v>
      </c>
      <c r="J34" s="154"/>
      <c r="K34" s="150">
        <v>11000000</v>
      </c>
      <c r="L34" s="337">
        <f>SUM(C34:E34)</f>
        <v>-16000000</v>
      </c>
      <c r="M34" s="398">
        <v>16000000</v>
      </c>
    </row>
    <row r="35" spans="2:13" s="375" customFormat="1" x14ac:dyDescent="0.2">
      <c r="B35" s="394"/>
      <c r="C35" s="395"/>
      <c r="D35" s="396"/>
      <c r="E35" s="395"/>
      <c r="F35" s="397"/>
      <c r="G35" s="395"/>
      <c r="H35" s="397"/>
      <c r="I35" s="395"/>
      <c r="J35" s="396"/>
      <c r="K35" s="395"/>
      <c r="L35" s="395"/>
    </row>
    <row r="36" spans="2:13" x14ac:dyDescent="0.2">
      <c r="B36" s="522" t="s">
        <v>69</v>
      </c>
      <c r="C36" s="522"/>
      <c r="D36" s="522"/>
      <c r="E36" s="522"/>
      <c r="F36" s="522"/>
      <c r="G36" s="522"/>
      <c r="H36" s="522"/>
      <c r="I36" s="522"/>
      <c r="J36" s="522"/>
      <c r="K36" s="522"/>
      <c r="L36" s="522"/>
    </row>
    <row r="37" spans="2:13" x14ac:dyDescent="0.2">
      <c r="B37" s="512" t="s">
        <v>149</v>
      </c>
      <c r="C37" s="508"/>
      <c r="D37" s="508"/>
      <c r="E37" s="508"/>
      <c r="F37" s="508"/>
      <c r="G37" s="508"/>
      <c r="H37" s="508"/>
      <c r="I37" s="508"/>
      <c r="J37" s="508"/>
      <c r="K37" s="508"/>
      <c r="L37" s="508"/>
    </row>
    <row r="38" spans="2:13" ht="24.75" customHeight="1" x14ac:dyDescent="0.2">
      <c r="B38" s="512" t="s">
        <v>380</v>
      </c>
      <c r="C38" s="508"/>
      <c r="D38" s="508"/>
      <c r="E38" s="508"/>
      <c r="F38" s="508"/>
      <c r="G38" s="508"/>
      <c r="H38" s="508"/>
      <c r="I38" s="508"/>
      <c r="J38" s="508"/>
      <c r="K38" s="508"/>
      <c r="L38" s="508"/>
    </row>
    <row r="39" spans="2:13" x14ac:dyDescent="0.2">
      <c r="B39" s="512" t="s">
        <v>381</v>
      </c>
      <c r="C39" s="508"/>
      <c r="D39" s="508"/>
      <c r="E39" s="508"/>
      <c r="F39" s="508"/>
      <c r="G39" s="508"/>
      <c r="H39" s="508"/>
      <c r="I39" s="508"/>
      <c r="J39" s="508"/>
      <c r="K39" s="508"/>
      <c r="L39" s="508"/>
    </row>
    <row r="40" spans="2:13" ht="24.75" customHeight="1" x14ac:dyDescent="0.2">
      <c r="B40" s="498" t="s">
        <v>358</v>
      </c>
      <c r="C40" s="520"/>
      <c r="D40" s="520"/>
      <c r="E40" s="520"/>
      <c r="F40" s="520"/>
      <c r="G40" s="520"/>
      <c r="H40" s="520"/>
      <c r="I40" s="520"/>
      <c r="J40" s="520"/>
      <c r="K40" s="520"/>
      <c r="L40" s="520"/>
    </row>
  </sheetData>
  <mergeCells count="12">
    <mergeCell ref="B5:L5"/>
    <mergeCell ref="C28:I28"/>
    <mergeCell ref="L28:M28"/>
    <mergeCell ref="B39:L39"/>
    <mergeCell ref="B40:L40"/>
    <mergeCell ref="B25:L25"/>
    <mergeCell ref="B26:L26"/>
    <mergeCell ref="B36:L36"/>
    <mergeCell ref="B37:L37"/>
    <mergeCell ref="B38:L38"/>
    <mergeCell ref="C7:K7"/>
    <mergeCell ref="L7:M7"/>
  </mergeCells>
  <pageMargins left="0.75" right="0.75" top="1" bottom="1" header="0.5" footer="0.5"/>
  <pageSetup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B1:O51"/>
  <sheetViews>
    <sheetView showGridLines="0" showRuler="0" view="pageBreakPreview" zoomScaleNormal="100" zoomScaleSheetLayoutView="100" workbookViewId="0">
      <selection activeCell="B2" sqref="B2"/>
    </sheetView>
  </sheetViews>
  <sheetFormatPr defaultColWidth="13.7109375" defaultRowHeight="12.75" x14ac:dyDescent="0.2"/>
  <cols>
    <col min="1" max="1" width="3.140625" customWidth="1"/>
    <col min="2" max="2" width="77.42578125" customWidth="1"/>
    <col min="3" max="3" width="11.140625" bestFit="1" customWidth="1"/>
    <col min="4" max="4" width="0" hidden="1" customWidth="1"/>
    <col min="5" max="5" width="12.140625" bestFit="1" customWidth="1"/>
    <col min="6" max="6" width="0" hidden="1" customWidth="1"/>
    <col min="7" max="7" width="15" bestFit="1" customWidth="1"/>
    <col min="8" max="8" width="1.85546875" hidden="1" customWidth="1"/>
    <col min="9" max="9" width="15.5703125" bestFit="1" customWidth="1"/>
    <col min="10" max="10" width="0" hidden="1" customWidth="1"/>
    <col min="11" max="11" width="11.140625" bestFit="1" customWidth="1"/>
    <col min="12" max="12" width="0.7109375" customWidth="1"/>
    <col min="13" max="13" width="11.140625" bestFit="1" customWidth="1"/>
    <col min="14" max="14" width="0" hidden="1" customWidth="1"/>
    <col min="15" max="15" width="11.140625" bestFit="1" customWidth="1"/>
    <col min="16" max="16" width="10.5703125" customWidth="1"/>
  </cols>
  <sheetData>
    <row r="1" spans="2:15" ht="15" customHeight="1" x14ac:dyDescent="0.2"/>
    <row r="2" spans="2:15" ht="15" customHeight="1" x14ac:dyDescent="0.2">
      <c r="B2" s="310" t="s">
        <v>7</v>
      </c>
    </row>
    <row r="3" spans="2:15" ht="15" customHeight="1" x14ac:dyDescent="0.2">
      <c r="B3" s="312" t="s">
        <v>357</v>
      </c>
    </row>
    <row r="4" spans="2:15" ht="15" customHeight="1" x14ac:dyDescent="0.2">
      <c r="B4" s="312" t="s">
        <v>8</v>
      </c>
    </row>
    <row r="5" spans="2:15" ht="15" customHeight="1" x14ac:dyDescent="0.2">
      <c r="B5" s="511" t="s">
        <v>156</v>
      </c>
      <c r="C5" s="508"/>
      <c r="D5" s="508"/>
      <c r="E5" s="508"/>
      <c r="F5" s="508"/>
      <c r="G5" s="508"/>
      <c r="H5" s="508"/>
      <c r="I5" s="508"/>
      <c r="J5" s="508"/>
      <c r="K5" s="508"/>
      <c r="L5" s="508"/>
      <c r="M5" s="508"/>
    </row>
    <row r="6" spans="2:15" ht="15" customHeight="1" x14ac:dyDescent="0.2"/>
    <row r="7" spans="2:15" ht="36.6" customHeight="1" x14ac:dyDescent="0.2">
      <c r="B7" s="10"/>
      <c r="C7" s="502" t="s">
        <v>44</v>
      </c>
      <c r="D7" s="502"/>
      <c r="E7" s="502"/>
      <c r="F7" s="502"/>
      <c r="G7" s="502"/>
      <c r="H7" s="502"/>
      <c r="I7" s="502"/>
      <c r="J7" s="505"/>
      <c r="K7" s="502"/>
      <c r="L7" s="79"/>
      <c r="M7" s="502" t="s">
        <v>45</v>
      </c>
      <c r="N7" s="523"/>
      <c r="O7" s="518"/>
    </row>
    <row r="8" spans="2:15" ht="25.9" customHeight="1" x14ac:dyDescent="0.2">
      <c r="B8" s="71"/>
      <c r="C8" s="43">
        <v>44742</v>
      </c>
      <c r="D8" s="43"/>
      <c r="E8" s="43">
        <v>44651</v>
      </c>
      <c r="F8" s="96"/>
      <c r="G8" s="43">
        <v>44561</v>
      </c>
      <c r="H8" s="96"/>
      <c r="I8" s="43">
        <v>44469</v>
      </c>
      <c r="K8" s="43">
        <v>44377</v>
      </c>
      <c r="L8" s="98"/>
      <c r="M8" s="43">
        <v>44742</v>
      </c>
      <c r="O8" s="297">
        <v>44377</v>
      </c>
    </row>
    <row r="9" spans="2:15" ht="15.75" hidden="1" customHeight="1" x14ac:dyDescent="0.2">
      <c r="B9" s="58"/>
      <c r="C9" s="86" t="s">
        <v>70</v>
      </c>
      <c r="D9" s="11"/>
      <c r="E9" s="86" t="s">
        <v>70</v>
      </c>
      <c r="F9" s="96"/>
      <c r="G9" s="86" t="s">
        <v>70</v>
      </c>
      <c r="H9" s="96"/>
      <c r="I9" s="86" t="s">
        <v>70</v>
      </c>
      <c r="K9" s="86" t="s">
        <v>70</v>
      </c>
      <c r="L9" s="57"/>
      <c r="M9" s="86" t="s">
        <v>70</v>
      </c>
      <c r="O9" s="321" t="s">
        <v>70</v>
      </c>
    </row>
    <row r="10" spans="2:15" ht="15" customHeight="1" x14ac:dyDescent="0.2">
      <c r="B10" s="393" t="s">
        <v>119</v>
      </c>
      <c r="C10" s="140"/>
      <c r="D10" s="140"/>
      <c r="E10" s="140"/>
      <c r="F10" s="140"/>
      <c r="G10" s="140"/>
      <c r="H10" s="140"/>
      <c r="I10" s="140"/>
      <c r="J10" s="141"/>
      <c r="K10" s="140"/>
      <c r="L10" s="117"/>
      <c r="M10" s="140"/>
      <c r="N10" s="141"/>
      <c r="O10" s="327"/>
    </row>
    <row r="11" spans="2:15" ht="15" customHeight="1" x14ac:dyDescent="0.2">
      <c r="B11" s="106" t="s">
        <v>157</v>
      </c>
      <c r="C11" s="88">
        <v>89000000</v>
      </c>
      <c r="E11" s="88">
        <v>593000000</v>
      </c>
      <c r="G11" s="88">
        <v>840000000</v>
      </c>
      <c r="I11" s="88">
        <v>430000000</v>
      </c>
      <c r="K11" s="88">
        <v>62000000</v>
      </c>
      <c r="L11" s="67"/>
      <c r="M11" s="88">
        <v>682000000</v>
      </c>
      <c r="O11" s="323">
        <v>126000000</v>
      </c>
    </row>
    <row r="12" spans="2:15" ht="15" customHeight="1" x14ac:dyDescent="0.2">
      <c r="B12" s="157" t="s">
        <v>158</v>
      </c>
      <c r="C12" s="20">
        <v>463000000</v>
      </c>
      <c r="D12" s="62"/>
      <c r="E12" s="20">
        <v>448000000</v>
      </c>
      <c r="F12" s="62"/>
      <c r="G12" s="20">
        <v>431000000</v>
      </c>
      <c r="H12" s="62"/>
      <c r="I12" s="20">
        <v>381000000</v>
      </c>
      <c r="J12" s="62"/>
      <c r="K12" s="20">
        <v>377000000</v>
      </c>
      <c r="L12" s="61"/>
      <c r="M12" s="20">
        <v>911000000</v>
      </c>
      <c r="N12" s="62"/>
      <c r="O12" s="267">
        <v>710000000</v>
      </c>
    </row>
    <row r="13" spans="2:15" ht="15" customHeight="1" x14ac:dyDescent="0.2">
      <c r="B13" s="106" t="s">
        <v>159</v>
      </c>
      <c r="C13" s="48">
        <v>0</v>
      </c>
      <c r="E13" s="48">
        <v>0</v>
      </c>
      <c r="G13" s="48">
        <v>0</v>
      </c>
      <c r="I13" s="48">
        <v>0</v>
      </c>
      <c r="K13" s="48">
        <v>0</v>
      </c>
      <c r="L13" s="67"/>
      <c r="M13" s="48">
        <v>0</v>
      </c>
      <c r="O13" s="298">
        <v>0</v>
      </c>
    </row>
    <row r="14" spans="2:15" ht="15" customHeight="1" x14ac:dyDescent="0.2">
      <c r="B14" s="158" t="s">
        <v>160</v>
      </c>
      <c r="C14" s="159">
        <v>552000000</v>
      </c>
      <c r="D14" s="62"/>
      <c r="E14" s="159">
        <v>1041000000</v>
      </c>
      <c r="F14" s="62"/>
      <c r="G14" s="159">
        <v>1271000000</v>
      </c>
      <c r="H14" s="62"/>
      <c r="I14" s="159">
        <v>811000000</v>
      </c>
      <c r="J14" s="62"/>
      <c r="K14" s="159">
        <v>439000000</v>
      </c>
      <c r="L14" s="61"/>
      <c r="M14" s="159">
        <f>SUM(M11:M13)</f>
        <v>1593000000</v>
      </c>
      <c r="N14" s="62"/>
      <c r="O14" s="328">
        <f>SUM(O11:O13)</f>
        <v>836000000</v>
      </c>
    </row>
    <row r="15" spans="2:15" ht="15" customHeight="1" x14ac:dyDescent="0.2">
      <c r="B15" s="129" t="s">
        <v>126</v>
      </c>
      <c r="C15" s="115"/>
      <c r="E15" s="115"/>
      <c r="G15" s="115"/>
      <c r="I15" s="115"/>
      <c r="K15" s="115"/>
      <c r="L15" s="101"/>
      <c r="M15" s="115"/>
      <c r="O15" s="322"/>
    </row>
    <row r="16" spans="2:15" ht="15" customHeight="1" x14ac:dyDescent="0.2">
      <c r="B16" s="157" t="s">
        <v>161</v>
      </c>
      <c r="C16" s="20">
        <v>229000000</v>
      </c>
      <c r="D16" s="62"/>
      <c r="E16" s="20">
        <v>775000000</v>
      </c>
      <c r="F16" s="62"/>
      <c r="G16" s="20">
        <v>1023000000</v>
      </c>
      <c r="H16" s="62"/>
      <c r="I16" s="20">
        <v>577000000</v>
      </c>
      <c r="J16" s="62"/>
      <c r="K16" s="20">
        <v>214000000</v>
      </c>
      <c r="L16" s="61"/>
      <c r="M16" s="20">
        <f>SUM(C16:E16)</f>
        <v>1004000000</v>
      </c>
      <c r="N16" s="62"/>
      <c r="O16" s="267">
        <v>402000000</v>
      </c>
    </row>
    <row r="17" spans="2:15" ht="15" customHeight="1" x14ac:dyDescent="0.2">
      <c r="B17" s="106" t="s">
        <v>162</v>
      </c>
      <c r="C17" s="25">
        <v>35000000</v>
      </c>
      <c r="E17" s="25">
        <v>30000000</v>
      </c>
      <c r="G17" s="25">
        <v>36000000</v>
      </c>
      <c r="I17" s="25">
        <v>32000000</v>
      </c>
      <c r="K17" s="25">
        <v>32000000</v>
      </c>
      <c r="L17" s="67"/>
      <c r="M17" s="25">
        <f>SUM(C17:E17)</f>
        <v>65000000</v>
      </c>
      <c r="O17" s="269">
        <v>61000000</v>
      </c>
    </row>
    <row r="18" spans="2:15" ht="15" customHeight="1" x14ac:dyDescent="0.2">
      <c r="B18" s="157" t="s">
        <v>163</v>
      </c>
      <c r="C18" s="20">
        <v>28000000</v>
      </c>
      <c r="D18" s="62"/>
      <c r="E18" s="20">
        <v>18000000</v>
      </c>
      <c r="F18" s="62"/>
      <c r="G18" s="20">
        <v>29000000</v>
      </c>
      <c r="H18" s="62"/>
      <c r="I18" s="20">
        <v>22000000</v>
      </c>
      <c r="J18" s="62"/>
      <c r="K18" s="20">
        <v>24000000</v>
      </c>
      <c r="L18" s="61"/>
      <c r="M18" s="20">
        <f>SUM(C18:E18)</f>
        <v>46000000</v>
      </c>
      <c r="N18" s="62"/>
      <c r="O18" s="267">
        <v>50000000</v>
      </c>
    </row>
    <row r="19" spans="2:15" ht="15" customHeight="1" x14ac:dyDescent="0.2">
      <c r="B19" s="106" t="s">
        <v>164</v>
      </c>
      <c r="C19" s="25">
        <v>91000000</v>
      </c>
      <c r="E19" s="25">
        <v>64000000</v>
      </c>
      <c r="G19" s="25">
        <v>61000000</v>
      </c>
      <c r="I19" s="25">
        <v>49000000</v>
      </c>
      <c r="K19" s="25">
        <v>46000000</v>
      </c>
      <c r="L19" s="67"/>
      <c r="M19" s="25">
        <f>SUM(C19:E19)</f>
        <v>155000000</v>
      </c>
      <c r="O19" s="269">
        <v>94000000</v>
      </c>
    </row>
    <row r="20" spans="2:15" ht="15" customHeight="1" x14ac:dyDescent="0.2">
      <c r="B20" s="157" t="s">
        <v>165</v>
      </c>
      <c r="C20" s="150">
        <v>9000000</v>
      </c>
      <c r="D20" s="62"/>
      <c r="E20" s="150">
        <v>8000000</v>
      </c>
      <c r="F20" s="62"/>
      <c r="G20" s="150">
        <v>9000000</v>
      </c>
      <c r="H20" s="62"/>
      <c r="I20" s="150">
        <v>6000000</v>
      </c>
      <c r="J20" s="62"/>
      <c r="K20" s="150">
        <v>7000000</v>
      </c>
      <c r="L20" s="61"/>
      <c r="M20" s="150">
        <f>SUM(C20:E20)</f>
        <v>17000000</v>
      </c>
      <c r="N20" s="62"/>
      <c r="O20" s="338">
        <v>15000000</v>
      </c>
    </row>
    <row r="21" spans="2:15" ht="15" customHeight="1" x14ac:dyDescent="0.2">
      <c r="B21" s="128" t="s">
        <v>166</v>
      </c>
      <c r="C21" s="50">
        <v>392000000</v>
      </c>
      <c r="E21" s="50">
        <v>895000000</v>
      </c>
      <c r="G21" s="50">
        <v>1158000000</v>
      </c>
      <c r="I21" s="50">
        <v>686000000</v>
      </c>
      <c r="K21" s="50">
        <v>323000000</v>
      </c>
      <c r="L21" s="67"/>
      <c r="M21" s="50">
        <f>SUM(M16:M20)</f>
        <v>1287000000</v>
      </c>
      <c r="O21" s="299">
        <f>SUM(O16:O20)</f>
        <v>622000000</v>
      </c>
    </row>
    <row r="22" spans="2:15" ht="15" customHeight="1" x14ac:dyDescent="0.2">
      <c r="B22" s="117"/>
      <c r="C22" s="62"/>
      <c r="D22" s="62"/>
      <c r="E22" s="62"/>
      <c r="F22" s="62"/>
      <c r="G22" s="62"/>
      <c r="H22" s="62"/>
      <c r="I22" s="62"/>
      <c r="J22" s="62"/>
      <c r="K22" s="62"/>
      <c r="L22" s="61"/>
      <c r="M22" s="62"/>
      <c r="N22" s="62"/>
      <c r="O22" s="334"/>
    </row>
    <row r="23" spans="2:15" ht="15" customHeight="1" x14ac:dyDescent="0.2">
      <c r="B23" s="130" t="s">
        <v>133</v>
      </c>
      <c r="C23" s="25">
        <v>160000000</v>
      </c>
      <c r="E23" s="25">
        <v>146000000</v>
      </c>
      <c r="G23" s="25">
        <v>113000000</v>
      </c>
      <c r="I23" s="25">
        <v>125000000</v>
      </c>
      <c r="K23" s="25">
        <v>116000000</v>
      </c>
      <c r="L23" s="67"/>
      <c r="M23" s="25">
        <f>SUM(C23:E23)</f>
        <v>306000000</v>
      </c>
      <c r="O23" s="269">
        <v>214000000</v>
      </c>
    </row>
    <row r="24" spans="2:15" ht="14.1" customHeight="1" x14ac:dyDescent="0.2">
      <c r="B24" s="160" t="s">
        <v>167</v>
      </c>
      <c r="C24" s="20">
        <v>-32000000</v>
      </c>
      <c r="D24" s="62"/>
      <c r="E24" s="20">
        <v>-64000000</v>
      </c>
      <c r="F24" s="62"/>
      <c r="G24" s="20">
        <v>-23000000</v>
      </c>
      <c r="H24" s="62"/>
      <c r="I24" s="20">
        <v>-24000000</v>
      </c>
      <c r="J24" s="62"/>
      <c r="K24" s="20">
        <v>-24000000</v>
      </c>
      <c r="L24" s="61"/>
      <c r="M24" s="20">
        <f>SUM(C24:E24)</f>
        <v>-96000000</v>
      </c>
      <c r="N24" s="62"/>
      <c r="O24" s="267">
        <v>-44000000</v>
      </c>
    </row>
    <row r="25" spans="2:15" ht="15" hidden="1" customHeight="1" x14ac:dyDescent="0.2">
      <c r="B25" s="127" t="s">
        <v>168</v>
      </c>
      <c r="E25" s="48">
        <v>0</v>
      </c>
      <c r="G25" s="48">
        <v>0</v>
      </c>
      <c r="I25" s="48">
        <v>0</v>
      </c>
      <c r="K25" s="48">
        <v>0</v>
      </c>
      <c r="L25" s="67"/>
      <c r="O25" s="324"/>
    </row>
    <row r="26" spans="2:15" ht="15" hidden="1" customHeight="1" x14ac:dyDescent="0.2">
      <c r="B26" s="161" t="s">
        <v>169</v>
      </c>
      <c r="C26" s="162">
        <v>128000000</v>
      </c>
      <c r="D26" s="151"/>
      <c r="E26" s="163">
        <v>0</v>
      </c>
      <c r="F26" s="151"/>
      <c r="G26" s="163">
        <v>90000000</v>
      </c>
      <c r="H26" s="151"/>
      <c r="I26" s="163">
        <v>101000000</v>
      </c>
      <c r="J26" s="151"/>
      <c r="K26" s="163">
        <v>92000000</v>
      </c>
      <c r="L26" s="153"/>
      <c r="M26" s="163">
        <f>SUM(M23:M24)</f>
        <v>210000000</v>
      </c>
      <c r="N26" s="151"/>
      <c r="O26" s="329">
        <f>SUM(O23:O24)</f>
        <v>170000000</v>
      </c>
    </row>
    <row r="27" spans="2:15" ht="15" hidden="1" customHeight="1" x14ac:dyDescent="0.2">
      <c r="B27" s="127" t="s">
        <v>170</v>
      </c>
      <c r="C27" s="99"/>
      <c r="E27" s="48">
        <v>0</v>
      </c>
      <c r="G27" s="48">
        <v>0</v>
      </c>
      <c r="I27" s="48">
        <v>0</v>
      </c>
      <c r="K27" s="48">
        <v>0</v>
      </c>
      <c r="L27" s="67"/>
      <c r="O27" s="324"/>
    </row>
    <row r="28" spans="2:15" ht="15" hidden="1" customHeight="1" x14ac:dyDescent="0.2">
      <c r="B28" s="164" t="s">
        <v>171</v>
      </c>
      <c r="E28" s="54">
        <v>0</v>
      </c>
      <c r="G28" s="54">
        <v>101000000</v>
      </c>
      <c r="H28" s="165">
        <v>0</v>
      </c>
      <c r="I28" s="166"/>
      <c r="K28" s="54">
        <v>33000000</v>
      </c>
      <c r="L28" s="67"/>
      <c r="M28" s="172"/>
      <c r="O28" s="339"/>
    </row>
    <row r="29" spans="2:15" ht="15" hidden="1" customHeight="1" x14ac:dyDescent="0.2">
      <c r="B29" s="135" t="s">
        <v>172</v>
      </c>
      <c r="C29" s="150">
        <v>0</v>
      </c>
      <c r="D29" s="62"/>
      <c r="E29" s="159">
        <v>0</v>
      </c>
      <c r="F29" s="62"/>
      <c r="G29" s="159">
        <v>0</v>
      </c>
      <c r="H29" s="62"/>
      <c r="I29" s="159">
        <v>0</v>
      </c>
      <c r="J29" s="62"/>
      <c r="K29" s="159">
        <v>0</v>
      </c>
      <c r="L29" s="61"/>
      <c r="M29" s="171"/>
      <c r="N29" s="62"/>
      <c r="O29" s="340"/>
    </row>
    <row r="30" spans="2:15" ht="15" customHeight="1" thickBot="1" x14ac:dyDescent="0.25">
      <c r="B30" s="167" t="s">
        <v>378</v>
      </c>
      <c r="C30" s="168">
        <v>128000000</v>
      </c>
      <c r="D30" s="151"/>
      <c r="E30" s="168">
        <v>82000000</v>
      </c>
      <c r="F30" s="151"/>
      <c r="G30" s="168">
        <v>90000000</v>
      </c>
      <c r="H30" s="152"/>
      <c r="I30" s="168">
        <v>101000000</v>
      </c>
      <c r="J30" s="151"/>
      <c r="K30" s="168">
        <v>92000000</v>
      </c>
      <c r="L30" s="153"/>
      <c r="M30" s="168">
        <f>SUM(M26:M29)</f>
        <v>210000000</v>
      </c>
      <c r="N30" s="151"/>
      <c r="O30" s="341">
        <f>SUM(O26:O29)</f>
        <v>170000000</v>
      </c>
    </row>
    <row r="31" spans="2:15" ht="15" customHeight="1" thickTop="1" x14ac:dyDescent="0.2">
      <c r="B31" s="169" t="s">
        <v>173</v>
      </c>
      <c r="C31" s="170">
        <v>36000000</v>
      </c>
      <c r="D31" s="154"/>
      <c r="E31" s="170">
        <v>-16000000</v>
      </c>
      <c r="F31" s="154"/>
      <c r="G31" s="170">
        <v>3000000</v>
      </c>
      <c r="H31" s="155"/>
      <c r="I31" s="170">
        <v>27000000</v>
      </c>
      <c r="J31" s="154"/>
      <c r="K31" s="170">
        <v>22000000</v>
      </c>
      <c r="L31" s="156"/>
      <c r="M31" s="170">
        <f>SUM(C31:E31)</f>
        <v>20000000</v>
      </c>
      <c r="N31" s="62"/>
      <c r="O31" s="342">
        <v>34000000</v>
      </c>
    </row>
    <row r="32" spans="2:15" ht="5.85" customHeight="1" x14ac:dyDescent="0.2">
      <c r="B32" s="77"/>
      <c r="C32" s="77"/>
      <c r="D32" s="77"/>
      <c r="E32" s="77"/>
      <c r="F32" s="77"/>
      <c r="G32" s="77"/>
      <c r="H32" s="77"/>
      <c r="I32" s="77"/>
      <c r="J32" s="77"/>
      <c r="K32" s="77"/>
      <c r="L32" s="77"/>
      <c r="M32" s="77"/>
      <c r="O32" s="77"/>
    </row>
    <row r="33" spans="2:13" x14ac:dyDescent="0.2">
      <c r="B33" s="377" t="s">
        <v>69</v>
      </c>
      <c r="C33" s="392"/>
      <c r="D33" s="392"/>
      <c r="E33" s="392"/>
      <c r="F33" s="392"/>
      <c r="G33" s="392"/>
      <c r="H33" s="392"/>
      <c r="I33" s="392"/>
      <c r="J33" s="392"/>
      <c r="K33" s="392"/>
      <c r="L33" s="392"/>
      <c r="M33" s="392"/>
    </row>
    <row r="34" spans="2:13" x14ac:dyDescent="0.2">
      <c r="B34" s="512" t="s">
        <v>174</v>
      </c>
      <c r="C34" s="499"/>
      <c r="D34" s="499"/>
      <c r="E34" s="499"/>
      <c r="F34" s="499"/>
      <c r="G34" s="499"/>
      <c r="H34" s="499"/>
      <c r="I34" s="499"/>
      <c r="J34" s="499"/>
      <c r="K34" s="499"/>
      <c r="L34" s="499"/>
      <c r="M34" s="499"/>
    </row>
    <row r="35" spans="2:13" x14ac:dyDescent="0.2">
      <c r="B35" s="512" t="s">
        <v>175</v>
      </c>
      <c r="C35" s="499"/>
      <c r="D35" s="499"/>
      <c r="E35" s="499"/>
      <c r="F35" s="499"/>
      <c r="G35" s="499"/>
      <c r="H35" s="499"/>
      <c r="I35" s="499"/>
      <c r="J35" s="499"/>
      <c r="K35" s="499"/>
      <c r="L35" s="392"/>
      <c r="M35" s="392"/>
    </row>
    <row r="36" spans="2:13" ht="23.25" customHeight="1" x14ac:dyDescent="0.2">
      <c r="B36" s="512" t="s">
        <v>383</v>
      </c>
      <c r="C36" s="499"/>
      <c r="D36" s="499"/>
      <c r="E36" s="499"/>
      <c r="F36" s="499"/>
      <c r="G36" s="499"/>
      <c r="H36" s="499"/>
      <c r="I36" s="499"/>
      <c r="J36" s="499"/>
      <c r="K36" s="499"/>
      <c r="L36" s="392"/>
      <c r="M36" s="392"/>
    </row>
    <row r="37" spans="2:13" ht="33.75" customHeight="1" x14ac:dyDescent="0.2">
      <c r="B37" s="512" t="s">
        <v>382</v>
      </c>
      <c r="C37" s="499"/>
      <c r="D37" s="499"/>
      <c r="E37" s="499"/>
      <c r="F37" s="499"/>
      <c r="G37" s="499"/>
      <c r="H37" s="499"/>
      <c r="I37" s="499"/>
      <c r="J37" s="499"/>
      <c r="K37" s="499"/>
      <c r="L37" s="392"/>
      <c r="M37" s="392"/>
    </row>
    <row r="38" spans="2:13" x14ac:dyDescent="0.2">
      <c r="B38" s="512" t="s">
        <v>176</v>
      </c>
      <c r="C38" s="499"/>
      <c r="D38" s="499"/>
      <c r="E38" s="499"/>
      <c r="F38" s="499"/>
      <c r="G38" s="499"/>
      <c r="H38" s="499"/>
      <c r="I38" s="499"/>
      <c r="J38" s="499"/>
      <c r="K38" s="499"/>
      <c r="L38" s="392"/>
      <c r="M38" s="392"/>
    </row>
    <row r="39" spans="2:13" ht="22.5" customHeight="1" x14ac:dyDescent="0.2">
      <c r="B39" s="512" t="s">
        <v>177</v>
      </c>
      <c r="C39" s="499"/>
      <c r="D39" s="499"/>
      <c r="E39" s="499"/>
      <c r="F39" s="499"/>
      <c r="G39" s="499"/>
      <c r="H39" s="499"/>
      <c r="I39" s="499"/>
      <c r="J39" s="499"/>
      <c r="K39" s="499"/>
      <c r="L39" s="392"/>
      <c r="M39" s="392"/>
    </row>
    <row r="40" spans="2:13" x14ac:dyDescent="0.2">
      <c r="B40" s="377" t="s">
        <v>384</v>
      </c>
      <c r="C40" s="392"/>
      <c r="D40" s="392"/>
      <c r="E40" s="392"/>
      <c r="F40" s="392"/>
      <c r="G40" s="392"/>
      <c r="H40" s="392"/>
      <c r="I40" s="392"/>
      <c r="J40" s="392"/>
      <c r="K40" s="392"/>
      <c r="L40" s="392"/>
      <c r="M40" s="392"/>
    </row>
    <row r="41" spans="2:13" x14ac:dyDescent="0.2">
      <c r="B41" s="512" t="s">
        <v>178</v>
      </c>
      <c r="C41" s="499"/>
      <c r="D41" s="499"/>
      <c r="E41" s="499"/>
      <c r="F41" s="499"/>
      <c r="G41" s="499"/>
      <c r="H41" s="499"/>
      <c r="I41" s="499"/>
      <c r="J41" s="499"/>
      <c r="K41" s="499"/>
      <c r="L41" s="392"/>
      <c r="M41" s="392"/>
    </row>
    <row r="42" spans="2:13" ht="9" customHeight="1" x14ac:dyDescent="0.2"/>
    <row r="43" spans="2:13" ht="15" customHeight="1" x14ac:dyDescent="0.2"/>
    <row r="44" spans="2:13" ht="15" customHeight="1" x14ac:dyDescent="0.2"/>
    <row r="45" spans="2:13" ht="15" customHeight="1" x14ac:dyDescent="0.2"/>
    <row r="46" spans="2:13" ht="15" customHeight="1" x14ac:dyDescent="0.2"/>
    <row r="47" spans="2:13" ht="15" customHeight="1" x14ac:dyDescent="0.2"/>
    <row r="48" spans="2:13" ht="15" customHeight="1" x14ac:dyDescent="0.2"/>
    <row r="49" ht="15" customHeight="1" x14ac:dyDescent="0.2"/>
    <row r="50" ht="15" customHeight="1" x14ac:dyDescent="0.2"/>
    <row r="51" ht="15" customHeight="1" x14ac:dyDescent="0.2"/>
  </sheetData>
  <mergeCells count="10">
    <mergeCell ref="C7:K7"/>
    <mergeCell ref="B5:M5"/>
    <mergeCell ref="B35:K35"/>
    <mergeCell ref="B34:M34"/>
    <mergeCell ref="M7:O7"/>
    <mergeCell ref="B41:K41"/>
    <mergeCell ref="B39:K39"/>
    <mergeCell ref="B37:K37"/>
    <mergeCell ref="B36:K36"/>
    <mergeCell ref="B38:K38"/>
  </mergeCells>
  <pageMargins left="0.75" right="0.75" top="1" bottom="1" header="0.5" footer="0.5"/>
  <pageSetup scale="5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B1:L55"/>
  <sheetViews>
    <sheetView showGridLines="0" showRuler="0" view="pageBreakPreview" zoomScaleNormal="100" zoomScaleSheetLayoutView="100" workbookViewId="0">
      <selection activeCell="D12" sqref="D12"/>
    </sheetView>
  </sheetViews>
  <sheetFormatPr defaultColWidth="13.7109375" defaultRowHeight="12.75" x14ac:dyDescent="0.2"/>
  <cols>
    <col min="1" max="1" width="3.140625" customWidth="1"/>
    <col min="2" max="2" width="50.28515625" customWidth="1"/>
    <col min="3" max="3" width="0" hidden="1" customWidth="1"/>
    <col min="4" max="4" width="20.42578125" customWidth="1"/>
    <col min="5" max="5" width="0" hidden="1" customWidth="1"/>
    <col min="6" max="6" width="20.42578125" customWidth="1"/>
    <col min="7" max="7" width="0" hidden="1" customWidth="1"/>
    <col min="8" max="8" width="20.42578125" customWidth="1"/>
    <col min="9" max="9" width="0" hidden="1" customWidth="1"/>
    <col min="10" max="10" width="20.42578125" customWidth="1"/>
    <col min="11" max="11" width="0" hidden="1" customWidth="1"/>
    <col min="12" max="12" width="3" customWidth="1"/>
  </cols>
  <sheetData>
    <row r="1" spans="2:12" ht="15" customHeight="1" x14ac:dyDescent="0.2"/>
    <row r="2" spans="2:12" ht="15" customHeight="1" x14ac:dyDescent="0.2">
      <c r="B2" s="310" t="s">
        <v>7</v>
      </c>
    </row>
    <row r="3" spans="2:12" ht="15" customHeight="1" x14ac:dyDescent="0.2">
      <c r="B3" s="312" t="s">
        <v>357</v>
      </c>
    </row>
    <row r="4" spans="2:12" ht="15" customHeight="1" x14ac:dyDescent="0.2">
      <c r="B4" s="312" t="s">
        <v>8</v>
      </c>
    </row>
    <row r="5" spans="2:12" ht="15" customHeight="1" x14ac:dyDescent="0.2">
      <c r="B5" s="511" t="s">
        <v>23</v>
      </c>
      <c r="C5" s="524"/>
      <c r="D5" s="524"/>
      <c r="E5" s="524"/>
      <c r="F5" s="524"/>
      <c r="G5" s="524"/>
      <c r="H5" s="524"/>
      <c r="I5" s="524"/>
      <c r="J5" s="524"/>
    </row>
    <row r="6" spans="2:12" ht="15" customHeight="1" x14ac:dyDescent="0.2"/>
    <row r="7" spans="2:12" ht="15" customHeight="1" x14ac:dyDescent="0.2">
      <c r="B7" s="399"/>
      <c r="C7" s="77"/>
      <c r="D7" s="11" t="s">
        <v>179</v>
      </c>
      <c r="E7" s="77"/>
      <c r="F7" s="11" t="s">
        <v>180</v>
      </c>
      <c r="G7" s="77"/>
      <c r="H7" s="11" t="s">
        <v>181</v>
      </c>
      <c r="I7" s="77"/>
      <c r="J7" s="11" t="s">
        <v>182</v>
      </c>
      <c r="K7" s="82"/>
      <c r="L7" s="58"/>
    </row>
    <row r="8" spans="2:12" x14ac:dyDescent="0.2">
      <c r="B8" s="400" t="s">
        <v>183</v>
      </c>
      <c r="C8" s="176"/>
      <c r="D8" s="177"/>
      <c r="E8" s="176"/>
      <c r="F8" s="177"/>
      <c r="G8" s="176"/>
      <c r="H8" s="177"/>
      <c r="I8" s="176"/>
      <c r="J8" s="177"/>
      <c r="K8" s="108"/>
      <c r="L8" s="58"/>
    </row>
    <row r="9" spans="2:12" ht="15" customHeight="1" x14ac:dyDescent="0.2">
      <c r="B9" s="401" t="s">
        <v>184</v>
      </c>
      <c r="L9" s="58"/>
    </row>
    <row r="10" spans="2:12" x14ac:dyDescent="0.2">
      <c r="B10" s="402" t="s">
        <v>185</v>
      </c>
      <c r="C10" s="178"/>
      <c r="D10" s="173" t="s">
        <v>186</v>
      </c>
      <c r="E10" s="173"/>
      <c r="F10" s="173" t="s">
        <v>187</v>
      </c>
      <c r="G10" s="173"/>
      <c r="H10" s="173" t="s">
        <v>188</v>
      </c>
      <c r="I10" s="173"/>
      <c r="J10" s="173" t="s">
        <v>189</v>
      </c>
      <c r="K10" s="108"/>
      <c r="L10" s="58"/>
    </row>
    <row r="11" spans="2:12" x14ac:dyDescent="0.2">
      <c r="B11" s="403" t="s">
        <v>190</v>
      </c>
      <c r="F11" s="174" t="s">
        <v>191</v>
      </c>
      <c r="H11" s="174" t="s">
        <v>191</v>
      </c>
      <c r="J11" s="174" t="s">
        <v>192</v>
      </c>
      <c r="L11" s="58"/>
    </row>
    <row r="12" spans="2:12" x14ac:dyDescent="0.2">
      <c r="B12" s="404" t="s">
        <v>193</v>
      </c>
      <c r="C12" s="178"/>
      <c r="D12" s="173"/>
      <c r="E12" s="173"/>
      <c r="F12" s="173"/>
      <c r="G12" s="173"/>
      <c r="H12" s="173"/>
      <c r="I12" s="173"/>
      <c r="J12" s="173"/>
      <c r="K12" s="108"/>
      <c r="L12" s="58"/>
    </row>
    <row r="13" spans="2:12" x14ac:dyDescent="0.2">
      <c r="B13" s="403" t="s">
        <v>185</v>
      </c>
      <c r="D13" s="174" t="s">
        <v>186</v>
      </c>
      <c r="F13" s="174" t="s">
        <v>187</v>
      </c>
      <c r="H13" s="174" t="s">
        <v>188</v>
      </c>
      <c r="J13" s="174" t="s">
        <v>194</v>
      </c>
      <c r="L13" s="58"/>
    </row>
    <row r="14" spans="2:12" x14ac:dyDescent="0.2">
      <c r="B14" s="402" t="s">
        <v>190</v>
      </c>
      <c r="C14" s="178"/>
      <c r="D14" s="173"/>
      <c r="E14" s="173"/>
      <c r="F14" s="173" t="s">
        <v>191</v>
      </c>
      <c r="G14" s="173"/>
      <c r="H14" s="173" t="s">
        <v>191</v>
      </c>
      <c r="I14" s="173"/>
      <c r="J14" s="173" t="s">
        <v>192</v>
      </c>
      <c r="K14" s="108"/>
      <c r="L14" s="58"/>
    </row>
    <row r="15" spans="2:12" x14ac:dyDescent="0.2">
      <c r="B15" s="401" t="s">
        <v>195</v>
      </c>
      <c r="L15" s="58"/>
    </row>
    <row r="16" spans="2:12" x14ac:dyDescent="0.2">
      <c r="B16" s="402" t="s">
        <v>185</v>
      </c>
      <c r="C16" s="178"/>
      <c r="D16" s="173" t="s">
        <v>196</v>
      </c>
      <c r="E16" s="173"/>
      <c r="F16" s="173" t="s">
        <v>187</v>
      </c>
      <c r="G16" s="173"/>
      <c r="H16" s="173" t="s">
        <v>188</v>
      </c>
      <c r="I16" s="173"/>
      <c r="J16" s="173" t="s">
        <v>186</v>
      </c>
      <c r="K16" s="108"/>
      <c r="L16" s="58"/>
    </row>
    <row r="17" spans="2:12" x14ac:dyDescent="0.2">
      <c r="B17" s="403" t="s">
        <v>190</v>
      </c>
      <c r="D17" s="174" t="s">
        <v>191</v>
      </c>
      <c r="F17" s="174" t="s">
        <v>191</v>
      </c>
      <c r="H17" s="174" t="s">
        <v>191</v>
      </c>
      <c r="L17" s="58"/>
    </row>
    <row r="18" spans="2:12" x14ac:dyDescent="0.2">
      <c r="B18" s="402" t="s">
        <v>197</v>
      </c>
      <c r="C18" s="178"/>
      <c r="D18" s="173" t="s">
        <v>196</v>
      </c>
      <c r="E18" s="173"/>
      <c r="F18" s="173" t="s">
        <v>188</v>
      </c>
      <c r="G18" s="173"/>
      <c r="H18" s="173" t="s">
        <v>188</v>
      </c>
      <c r="I18" s="173"/>
      <c r="J18" s="173" t="s">
        <v>198</v>
      </c>
      <c r="K18" s="108"/>
      <c r="L18" s="58"/>
    </row>
    <row r="19" spans="2:12" x14ac:dyDescent="0.2">
      <c r="B19" s="403" t="s">
        <v>190</v>
      </c>
      <c r="D19" s="174" t="s">
        <v>191</v>
      </c>
      <c r="J19" s="174" t="s">
        <v>191</v>
      </c>
      <c r="L19" s="58"/>
    </row>
    <row r="20" spans="2:12" x14ac:dyDescent="0.2">
      <c r="B20" s="403"/>
      <c r="K20" s="108"/>
      <c r="L20" s="58"/>
    </row>
    <row r="21" spans="2:12" x14ac:dyDescent="0.2">
      <c r="B21" s="405" t="s">
        <v>199</v>
      </c>
      <c r="L21" s="58"/>
    </row>
    <row r="22" spans="2:12" x14ac:dyDescent="0.2">
      <c r="B22" s="404" t="s">
        <v>200</v>
      </c>
      <c r="C22" s="178"/>
      <c r="D22" s="173"/>
      <c r="E22" s="173"/>
      <c r="F22" s="173"/>
      <c r="G22" s="173"/>
      <c r="H22" s="173"/>
      <c r="I22" s="173"/>
      <c r="J22" s="173"/>
      <c r="K22" s="108"/>
      <c r="L22" s="58"/>
    </row>
    <row r="23" spans="2:12" x14ac:dyDescent="0.2">
      <c r="B23" s="403" t="s">
        <v>201</v>
      </c>
      <c r="D23" s="174" t="s">
        <v>202</v>
      </c>
      <c r="F23" s="174" t="s">
        <v>202</v>
      </c>
      <c r="H23" s="174" t="s">
        <v>202</v>
      </c>
      <c r="J23" s="174" t="s">
        <v>203</v>
      </c>
      <c r="L23" s="58"/>
    </row>
    <row r="24" spans="2:12" x14ac:dyDescent="0.2">
      <c r="B24" s="402" t="s">
        <v>190</v>
      </c>
      <c r="C24" s="178"/>
      <c r="D24" s="173" t="s">
        <v>191</v>
      </c>
      <c r="E24" s="173"/>
      <c r="F24" s="173" t="s">
        <v>191</v>
      </c>
      <c r="G24" s="173"/>
      <c r="H24" s="173" t="s">
        <v>191</v>
      </c>
      <c r="I24" s="173"/>
      <c r="J24" s="173" t="s">
        <v>192</v>
      </c>
      <c r="K24" s="108"/>
      <c r="L24" s="58"/>
    </row>
    <row r="25" spans="2:12" x14ac:dyDescent="0.2">
      <c r="B25" s="401" t="s">
        <v>204</v>
      </c>
      <c r="L25" s="58"/>
    </row>
    <row r="26" spans="2:12" x14ac:dyDescent="0.2">
      <c r="B26" s="402" t="s">
        <v>201</v>
      </c>
      <c r="C26" s="178"/>
      <c r="D26" s="173" t="s">
        <v>202</v>
      </c>
      <c r="E26" s="173"/>
      <c r="F26" s="173" t="s">
        <v>205</v>
      </c>
      <c r="G26" s="173"/>
      <c r="H26" s="173" t="s">
        <v>202</v>
      </c>
      <c r="I26" s="173"/>
      <c r="J26" s="173" t="s">
        <v>186</v>
      </c>
      <c r="K26" s="108"/>
      <c r="L26" s="58"/>
    </row>
    <row r="27" spans="2:12" x14ac:dyDescent="0.2">
      <c r="B27" s="403" t="s">
        <v>190</v>
      </c>
      <c r="D27" s="174" t="s">
        <v>191</v>
      </c>
      <c r="F27" s="174" t="s">
        <v>191</v>
      </c>
      <c r="H27" s="174" t="s">
        <v>191</v>
      </c>
      <c r="L27" s="58"/>
    </row>
    <row r="28" spans="2:12" x14ac:dyDescent="0.2">
      <c r="B28" s="404" t="s">
        <v>206</v>
      </c>
      <c r="C28" s="178"/>
      <c r="D28" s="173"/>
      <c r="E28" s="173"/>
      <c r="F28" s="173"/>
      <c r="G28" s="173"/>
      <c r="H28" s="173"/>
      <c r="I28" s="173"/>
      <c r="J28" s="173"/>
      <c r="K28" s="108"/>
      <c r="L28" s="58"/>
    </row>
    <row r="29" spans="2:12" x14ac:dyDescent="0.2">
      <c r="B29" s="403" t="s">
        <v>201</v>
      </c>
      <c r="D29" s="174" t="s">
        <v>186</v>
      </c>
      <c r="F29" s="174" t="s">
        <v>202</v>
      </c>
      <c r="H29" s="174" t="s">
        <v>202</v>
      </c>
      <c r="J29" s="174" t="s">
        <v>203</v>
      </c>
      <c r="K29" s="108"/>
      <c r="L29" s="58"/>
    </row>
    <row r="30" spans="2:12" x14ac:dyDescent="0.2">
      <c r="B30" s="402" t="s">
        <v>190</v>
      </c>
      <c r="C30" s="178"/>
      <c r="D30" s="173"/>
      <c r="E30" s="173"/>
      <c r="F30" s="173" t="s">
        <v>191</v>
      </c>
      <c r="G30" s="173"/>
      <c r="H30" s="173" t="s">
        <v>191</v>
      </c>
      <c r="I30" s="173"/>
      <c r="J30" s="173" t="s">
        <v>192</v>
      </c>
      <c r="K30" s="108"/>
      <c r="L30" s="58"/>
    </row>
    <row r="31" spans="2:12" x14ac:dyDescent="0.2">
      <c r="B31" s="401" t="s">
        <v>207</v>
      </c>
      <c r="K31" s="108"/>
      <c r="L31" s="58"/>
    </row>
    <row r="32" spans="2:12" x14ac:dyDescent="0.2">
      <c r="B32" s="402" t="s">
        <v>201</v>
      </c>
      <c r="C32" s="178"/>
      <c r="D32" s="173" t="s">
        <v>186</v>
      </c>
      <c r="E32" s="173"/>
      <c r="F32" s="173" t="s">
        <v>186</v>
      </c>
      <c r="G32" s="173"/>
      <c r="H32" s="173" t="s">
        <v>202</v>
      </c>
      <c r="I32" s="173"/>
      <c r="J32" s="173" t="s">
        <v>186</v>
      </c>
      <c r="L32" s="58"/>
    </row>
    <row r="33" spans="2:12" x14ac:dyDescent="0.2">
      <c r="B33" s="403" t="s">
        <v>190</v>
      </c>
      <c r="D33" s="174"/>
      <c r="H33" s="174" t="s">
        <v>191</v>
      </c>
      <c r="K33" s="108"/>
      <c r="L33" s="58"/>
    </row>
    <row r="34" spans="2:12" ht="15" hidden="1" customHeight="1" x14ac:dyDescent="0.2">
      <c r="B34" s="402"/>
      <c r="C34" s="178"/>
      <c r="D34" s="173"/>
      <c r="E34" s="173"/>
      <c r="F34" s="173"/>
      <c r="G34" s="173"/>
      <c r="H34" s="173"/>
      <c r="I34" s="173"/>
      <c r="J34" s="173"/>
      <c r="L34" s="58"/>
    </row>
    <row r="35" spans="2:12" ht="15" hidden="1" customHeight="1" x14ac:dyDescent="0.2">
      <c r="B35" s="403"/>
      <c r="K35" s="108"/>
      <c r="L35" s="58"/>
    </row>
    <row r="36" spans="2:12" ht="15" hidden="1" customHeight="1" x14ac:dyDescent="0.2">
      <c r="B36" s="406"/>
      <c r="C36" s="178"/>
      <c r="D36" s="173"/>
      <c r="E36" s="173"/>
      <c r="F36" s="173"/>
      <c r="G36" s="173"/>
      <c r="H36" s="173"/>
      <c r="I36" s="173"/>
      <c r="J36" s="173"/>
      <c r="L36" s="58"/>
    </row>
    <row r="37" spans="2:12" ht="15" customHeight="1" x14ac:dyDescent="0.2">
      <c r="B37" s="407"/>
      <c r="K37" s="179"/>
      <c r="L37" s="58"/>
    </row>
    <row r="38" spans="2:12" ht="15" customHeight="1" x14ac:dyDescent="0.2">
      <c r="B38" s="77"/>
      <c r="C38" s="77"/>
      <c r="D38" s="77"/>
      <c r="E38" s="77"/>
      <c r="F38" s="77"/>
      <c r="G38" s="77"/>
      <c r="H38" s="77"/>
      <c r="I38" s="77"/>
      <c r="J38" s="77"/>
      <c r="K38" s="77"/>
    </row>
    <row r="39" spans="2:12" ht="15" customHeight="1" x14ac:dyDescent="0.2">
      <c r="B39" s="508"/>
      <c r="C39" s="508"/>
      <c r="D39" s="508"/>
      <c r="E39" s="508"/>
      <c r="F39" s="508"/>
      <c r="G39" s="508"/>
      <c r="H39" s="508"/>
      <c r="I39" s="508"/>
      <c r="J39" s="508"/>
    </row>
    <row r="40" spans="2:12" ht="15" customHeight="1" x14ac:dyDescent="0.2"/>
    <row r="41" spans="2:12" ht="15" customHeight="1" x14ac:dyDescent="0.2"/>
    <row r="42" spans="2:12" ht="15" customHeight="1" x14ac:dyDescent="0.2"/>
    <row r="43" spans="2:12" ht="15" customHeight="1" x14ac:dyDescent="0.2"/>
    <row r="44" spans="2:12" ht="15" customHeight="1" x14ac:dyDescent="0.2"/>
    <row r="45" spans="2:12" ht="15" customHeight="1" x14ac:dyDescent="0.2"/>
    <row r="46" spans="2:12" ht="15" customHeight="1" x14ac:dyDescent="0.2"/>
    <row r="47" spans="2:12" ht="15" customHeight="1" x14ac:dyDescent="0.2"/>
    <row r="48" spans="2:12"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sheetData>
  <mergeCells count="2">
    <mergeCell ref="B5:J5"/>
    <mergeCell ref="B39:J39"/>
  </mergeCells>
  <pageMargins left="0.75" right="0.75" top="1" bottom="1" header="0.5" footer="0.5"/>
  <pageSetup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B1:P49"/>
  <sheetViews>
    <sheetView showGridLines="0" showRuler="0" view="pageBreakPreview" zoomScaleNormal="100" zoomScaleSheetLayoutView="100" workbookViewId="0">
      <selection activeCell="B36" sqref="B36"/>
    </sheetView>
  </sheetViews>
  <sheetFormatPr defaultColWidth="13.7109375" defaultRowHeight="12.75" x14ac:dyDescent="0.2"/>
  <cols>
    <col min="1" max="1" width="5.140625" customWidth="1"/>
    <col min="2" max="2" width="40.28515625" customWidth="1"/>
    <col min="3" max="3" width="15.7109375" customWidth="1"/>
    <col min="4" max="4" width="0" hidden="1" customWidth="1"/>
    <col min="5" max="5" width="15.7109375" customWidth="1"/>
    <col min="6" max="6" width="0" hidden="1" customWidth="1"/>
    <col min="7" max="7" width="15.7109375" customWidth="1"/>
    <col min="8" max="8" width="0" hidden="1" customWidth="1"/>
    <col min="9" max="9" width="15.7109375" customWidth="1"/>
    <col min="10" max="10" width="0" hidden="1" customWidth="1"/>
    <col min="11" max="11" width="16.140625" customWidth="1"/>
    <col min="12" max="12" width="1.140625" customWidth="1"/>
    <col min="13" max="13" width="15.7109375" customWidth="1"/>
    <col min="14" max="14" width="0" hidden="1" customWidth="1"/>
    <col min="15" max="15" width="15.7109375" customWidth="1"/>
  </cols>
  <sheetData>
    <row r="1" spans="2:16" ht="15" customHeight="1" x14ac:dyDescent="0.2">
      <c r="C1" s="511"/>
      <c r="D1" s="508"/>
      <c r="E1" s="508"/>
      <c r="F1" s="508"/>
      <c r="G1" s="508"/>
      <c r="H1" s="508"/>
      <c r="I1" s="508"/>
      <c r="J1" s="508"/>
      <c r="K1" s="508"/>
    </row>
    <row r="2" spans="2:16" ht="15" customHeight="1" x14ac:dyDescent="0.2">
      <c r="B2" s="310" t="s">
        <v>7</v>
      </c>
    </row>
    <row r="3" spans="2:16" ht="15" customHeight="1" x14ac:dyDescent="0.2">
      <c r="B3" s="312" t="s">
        <v>357</v>
      </c>
    </row>
    <row r="4" spans="2:16" ht="15" customHeight="1" x14ac:dyDescent="0.2">
      <c r="B4" s="312" t="s">
        <v>8</v>
      </c>
    </row>
    <row r="5" spans="2:16" ht="15" customHeight="1" x14ac:dyDescent="0.2">
      <c r="C5" s="511" t="s">
        <v>26</v>
      </c>
      <c r="D5" s="508"/>
      <c r="E5" s="508"/>
      <c r="F5" s="508"/>
      <c r="G5" s="508"/>
      <c r="H5" s="508"/>
      <c r="I5" s="508"/>
      <c r="J5" s="508"/>
      <c r="K5" s="508"/>
    </row>
    <row r="6" spans="2:16" ht="15" customHeight="1" x14ac:dyDescent="0.2"/>
    <row r="7" spans="2:16" ht="15" customHeight="1" x14ac:dyDescent="0.2">
      <c r="B7" s="180"/>
      <c r="C7" s="502" t="s">
        <v>44</v>
      </c>
      <c r="D7" s="505"/>
      <c r="E7" s="502"/>
      <c r="F7" s="505"/>
      <c r="G7" s="502"/>
      <c r="H7" s="505"/>
      <c r="I7" s="502"/>
      <c r="J7" s="502"/>
      <c r="K7" s="502"/>
      <c r="L7" s="410"/>
      <c r="M7" s="529" t="s">
        <v>45</v>
      </c>
      <c r="N7" s="530"/>
      <c r="O7" s="531"/>
      <c r="P7" s="251"/>
    </row>
    <row r="8" spans="2:16" ht="15" customHeight="1" x14ac:dyDescent="0.2">
      <c r="B8" s="58"/>
      <c r="C8" s="43">
        <v>44742</v>
      </c>
      <c r="E8" s="43">
        <v>44651</v>
      </c>
      <c r="G8" s="43">
        <v>44561</v>
      </c>
      <c r="I8" s="43">
        <v>44469</v>
      </c>
      <c r="J8" s="77"/>
      <c r="K8" s="43">
        <v>44377</v>
      </c>
      <c r="L8" s="411"/>
      <c r="M8" s="293">
        <v>44742</v>
      </c>
      <c r="N8" s="430"/>
      <c r="O8" s="290">
        <v>44377</v>
      </c>
      <c r="P8" s="251"/>
    </row>
    <row r="9" spans="2:16" ht="15" hidden="1" customHeight="1" x14ac:dyDescent="0.2">
      <c r="B9" s="58"/>
      <c r="C9" s="86" t="s">
        <v>70</v>
      </c>
      <c r="E9" s="181" t="s">
        <v>70</v>
      </c>
      <c r="G9" s="181" t="s">
        <v>70</v>
      </c>
      <c r="I9" s="181" t="s">
        <v>70</v>
      </c>
      <c r="K9" s="181" t="s">
        <v>70</v>
      </c>
      <c r="L9" s="412"/>
      <c r="M9" s="433" t="s">
        <v>70</v>
      </c>
      <c r="N9" s="187"/>
      <c r="O9" s="434" t="s">
        <v>70</v>
      </c>
      <c r="P9" s="251"/>
    </row>
    <row r="10" spans="2:16" ht="15" customHeight="1" x14ac:dyDescent="0.2">
      <c r="B10" s="117" t="s">
        <v>208</v>
      </c>
      <c r="C10" s="136">
        <v>425000000</v>
      </c>
      <c r="D10" s="62"/>
      <c r="E10" s="136">
        <v>451000000</v>
      </c>
      <c r="F10" s="189"/>
      <c r="G10" s="136">
        <v>511000000</v>
      </c>
      <c r="H10" s="189"/>
      <c r="I10" s="136">
        <v>481000000</v>
      </c>
      <c r="J10" s="62"/>
      <c r="K10" s="136">
        <v>487000000</v>
      </c>
      <c r="L10" s="413"/>
      <c r="M10" s="408">
        <v>876000000</v>
      </c>
      <c r="N10" s="409"/>
      <c r="O10" s="303">
        <v>860000000</v>
      </c>
      <c r="P10" s="251"/>
    </row>
    <row r="11" spans="2:16" ht="15" customHeight="1" x14ac:dyDescent="0.2">
      <c r="B11" s="101" t="s">
        <v>209</v>
      </c>
      <c r="C11" s="48">
        <v>39306000000</v>
      </c>
      <c r="E11" s="48">
        <v>37459000000</v>
      </c>
      <c r="G11" s="48">
        <v>35699000000</v>
      </c>
      <c r="I11" s="48">
        <v>32692000000</v>
      </c>
      <c r="K11" s="343">
        <v>30423000000</v>
      </c>
      <c r="L11" s="414"/>
      <c r="M11" s="318">
        <v>38351000000</v>
      </c>
      <c r="N11" s="409"/>
      <c r="O11" s="269">
        <v>29722000000</v>
      </c>
      <c r="P11" s="251"/>
    </row>
    <row r="12" spans="2:16" ht="15" customHeight="1" x14ac:dyDescent="0.2">
      <c r="B12" s="117" t="s">
        <v>210</v>
      </c>
      <c r="C12" s="184">
        <v>4.3200000000000002E-2</v>
      </c>
      <c r="D12" s="62"/>
      <c r="E12" s="184">
        <v>4.82E-2</v>
      </c>
      <c r="F12" s="62"/>
      <c r="G12" s="184">
        <v>5.7299999999999997E-2</v>
      </c>
      <c r="H12" s="62"/>
      <c r="I12" s="184">
        <v>5.8900000000000001E-2</v>
      </c>
      <c r="J12" s="62"/>
      <c r="K12" s="345">
        <v>6.4000000000000001E-2</v>
      </c>
      <c r="L12" s="415"/>
      <c r="M12" s="426">
        <v>4.5699999999999998E-2</v>
      </c>
      <c r="N12" s="422"/>
      <c r="O12" s="427">
        <v>5.79E-2</v>
      </c>
      <c r="P12" s="251"/>
    </row>
    <row r="13" spans="2:16" ht="15" customHeight="1" x14ac:dyDescent="0.2">
      <c r="B13" s="101" t="s">
        <v>211</v>
      </c>
      <c r="C13" s="95">
        <v>3.8999999999999998E-3</v>
      </c>
      <c r="E13" s="95">
        <v>-4.0000000000000002E-4</v>
      </c>
      <c r="G13" s="95">
        <v>-8.9999999999999993E-3</v>
      </c>
      <c r="I13" s="95">
        <v>-1.23E-2</v>
      </c>
      <c r="K13" s="42">
        <v>-1.43E-2</v>
      </c>
      <c r="L13" s="416"/>
      <c r="M13" s="424">
        <v>1.8E-3</v>
      </c>
      <c r="N13" s="422"/>
      <c r="O13" s="425">
        <v>-1.01E-2</v>
      </c>
      <c r="P13" s="251"/>
    </row>
    <row r="14" spans="2:16" ht="15" customHeight="1" x14ac:dyDescent="0.2">
      <c r="B14" s="117" t="s">
        <v>212</v>
      </c>
      <c r="C14" s="185">
        <v>4.7100000000000003E-2</v>
      </c>
      <c r="D14" s="62"/>
      <c r="E14" s="185">
        <v>4.7800000000000002E-2</v>
      </c>
      <c r="F14" s="62"/>
      <c r="G14" s="185">
        <v>4.8300000000000003E-2</v>
      </c>
      <c r="H14" s="62"/>
      <c r="I14" s="185">
        <v>4.6600000000000003E-2</v>
      </c>
      <c r="J14" s="62"/>
      <c r="K14" s="347">
        <v>4.9700000000000001E-2</v>
      </c>
      <c r="L14" s="413"/>
      <c r="M14" s="421">
        <v>4.7500000000000001E-2</v>
      </c>
      <c r="N14" s="422"/>
      <c r="O14" s="423">
        <v>4.7800000000000002E-2</v>
      </c>
      <c r="P14" s="251"/>
    </row>
    <row r="15" spans="2:16" ht="15" customHeight="1" x14ac:dyDescent="0.2">
      <c r="B15" s="101"/>
      <c r="C15" s="99"/>
      <c r="E15" s="99"/>
      <c r="G15" s="99"/>
      <c r="I15" s="99"/>
      <c r="K15" s="348"/>
      <c r="L15" s="417"/>
      <c r="M15" s="348"/>
      <c r="N15" s="422"/>
      <c r="O15" s="432"/>
      <c r="P15" s="251"/>
    </row>
    <row r="16" spans="2:16" ht="15" customHeight="1" x14ac:dyDescent="0.2">
      <c r="B16" s="117" t="s">
        <v>213</v>
      </c>
      <c r="C16" s="16">
        <v>94000000</v>
      </c>
      <c r="D16" s="62"/>
      <c r="E16" s="16">
        <v>85000000</v>
      </c>
      <c r="F16" s="62"/>
      <c r="G16" s="16">
        <v>84000000</v>
      </c>
      <c r="H16" s="190"/>
      <c r="I16" s="16">
        <v>64000000</v>
      </c>
      <c r="J16" s="190"/>
      <c r="K16" s="16">
        <v>73000000</v>
      </c>
      <c r="L16" s="413"/>
      <c r="M16" s="408">
        <v>179000000</v>
      </c>
      <c r="N16" s="409"/>
      <c r="O16" s="303">
        <v>147000000</v>
      </c>
      <c r="P16" s="251"/>
    </row>
    <row r="17" spans="2:16" ht="15" customHeight="1" x14ac:dyDescent="0.2">
      <c r="B17" s="101" t="s">
        <v>214</v>
      </c>
      <c r="C17" s="94">
        <v>99000000</v>
      </c>
      <c r="E17" s="94">
        <v>92000000</v>
      </c>
      <c r="G17" s="48">
        <v>88000000</v>
      </c>
      <c r="I17" s="48">
        <v>82000000</v>
      </c>
      <c r="K17" s="318">
        <v>77000000</v>
      </c>
      <c r="L17" s="418"/>
      <c r="M17" s="318">
        <v>191000000</v>
      </c>
      <c r="N17" s="409"/>
      <c r="O17" s="269">
        <v>149000000</v>
      </c>
      <c r="P17" s="251"/>
    </row>
    <row r="18" spans="2:16" ht="15" customHeight="1" x14ac:dyDescent="0.2">
      <c r="B18" s="117" t="s">
        <v>215</v>
      </c>
      <c r="C18" s="136">
        <v>193000000</v>
      </c>
      <c r="D18" s="62"/>
      <c r="E18" s="136">
        <v>177000000</v>
      </c>
      <c r="F18" s="189"/>
      <c r="G18" s="136">
        <v>172000000</v>
      </c>
      <c r="H18" s="189"/>
      <c r="I18" s="136">
        <v>146000000</v>
      </c>
      <c r="J18" s="62"/>
      <c r="K18" s="350">
        <v>150000000</v>
      </c>
      <c r="L18" s="419"/>
      <c r="M18" s="350">
        <v>370000000</v>
      </c>
      <c r="N18" s="422"/>
      <c r="O18" s="428">
        <v>296000000</v>
      </c>
      <c r="P18" s="251"/>
    </row>
    <row r="19" spans="2:16" ht="15" customHeight="1" x14ac:dyDescent="0.2">
      <c r="B19" s="102" t="s">
        <v>216</v>
      </c>
      <c r="C19" s="48">
        <v>37009000000</v>
      </c>
      <c r="E19" s="48">
        <v>35247000000</v>
      </c>
      <c r="G19" s="48">
        <v>33601000000</v>
      </c>
      <c r="I19" s="48">
        <v>30562000000</v>
      </c>
      <c r="K19" s="48">
        <v>28273000000</v>
      </c>
      <c r="L19" s="414"/>
      <c r="M19" s="318">
        <v>36110000000</v>
      </c>
      <c r="N19" s="409"/>
      <c r="O19" s="269">
        <v>27762000000</v>
      </c>
      <c r="P19" s="251"/>
    </row>
    <row r="20" spans="2:16" ht="15" customHeight="1" x14ac:dyDescent="0.2">
      <c r="B20" s="145" t="s">
        <v>217</v>
      </c>
      <c r="C20" s="184">
        <v>2.0899999999999998E-2</v>
      </c>
      <c r="D20" s="62"/>
      <c r="E20" s="184">
        <v>2.0199999999999999E-2</v>
      </c>
      <c r="F20" s="189"/>
      <c r="G20" s="184">
        <v>2.0500000000000001E-2</v>
      </c>
      <c r="H20" s="189"/>
      <c r="I20" s="184">
        <v>1.9099999999999999E-2</v>
      </c>
      <c r="J20" s="62"/>
      <c r="K20" s="352">
        <v>2.12E-2</v>
      </c>
      <c r="L20" s="420"/>
      <c r="M20" s="426">
        <v>2.0500000000000001E-2</v>
      </c>
      <c r="N20" s="422"/>
      <c r="O20" s="427">
        <v>2.1299999999999999E-2</v>
      </c>
      <c r="P20" s="251"/>
    </row>
    <row r="21" spans="2:16" ht="15" customHeight="1" x14ac:dyDescent="0.2">
      <c r="B21" s="186" t="s">
        <v>218</v>
      </c>
      <c r="C21" s="95">
        <v>2.6200000000000001E-2</v>
      </c>
      <c r="E21" s="95">
        <v>2.76E-2</v>
      </c>
      <c r="G21" s="95">
        <v>2.7799999999999998E-2</v>
      </c>
      <c r="I21" s="95">
        <v>2.75E-2</v>
      </c>
      <c r="K21" s="42">
        <v>2.8500000000000001E-2</v>
      </c>
      <c r="L21" s="414"/>
      <c r="M21" s="429">
        <v>2.7E-2</v>
      </c>
      <c r="N21" s="430"/>
      <c r="O21" s="431">
        <v>2.6499999999999999E-2</v>
      </c>
      <c r="P21" s="251"/>
    </row>
    <row r="22" spans="2:16" ht="4.1500000000000004" customHeight="1" x14ac:dyDescent="0.2">
      <c r="B22" s="77"/>
      <c r="C22" s="77"/>
      <c r="D22" s="77"/>
      <c r="E22" s="77"/>
      <c r="F22" s="77"/>
      <c r="G22" s="77"/>
      <c r="H22" s="77"/>
      <c r="I22" s="77"/>
      <c r="J22" s="77"/>
      <c r="K22" s="77"/>
      <c r="L22" s="251"/>
      <c r="M22" s="251"/>
      <c r="O22" s="251"/>
    </row>
    <row r="23" spans="2:16" x14ac:dyDescent="0.2">
      <c r="B23" s="525" t="s">
        <v>69</v>
      </c>
      <c r="C23" s="508"/>
      <c r="D23" s="508"/>
      <c r="E23" s="508"/>
      <c r="F23" s="508"/>
      <c r="G23" s="508"/>
      <c r="H23" s="508"/>
      <c r="I23" s="508"/>
      <c r="J23" s="508"/>
      <c r="K23" s="508"/>
      <c r="L23" s="508"/>
      <c r="M23" s="508"/>
      <c r="N23" s="508"/>
      <c r="O23" s="508"/>
    </row>
    <row r="24" spans="2:16" x14ac:dyDescent="0.2">
      <c r="B24" s="525" t="s">
        <v>219</v>
      </c>
      <c r="C24" s="508"/>
      <c r="D24" s="508"/>
      <c r="E24" s="508"/>
      <c r="F24" s="508"/>
      <c r="G24" s="508"/>
      <c r="H24" s="508"/>
      <c r="I24" s="508"/>
      <c r="J24" s="508"/>
      <c r="K24" s="508"/>
      <c r="L24" s="508"/>
      <c r="M24" s="508"/>
      <c r="N24" s="508"/>
      <c r="O24" s="508"/>
    </row>
    <row r="25" spans="2:16" ht="15" customHeight="1" x14ac:dyDescent="0.2"/>
    <row r="26" spans="2:16" ht="15" customHeight="1" x14ac:dyDescent="0.2">
      <c r="C26" s="511" t="s">
        <v>220</v>
      </c>
      <c r="D26" s="508"/>
      <c r="E26" s="508"/>
      <c r="F26" s="508"/>
      <c r="G26" s="508"/>
      <c r="H26" s="508"/>
      <c r="I26" s="508"/>
      <c r="J26" s="508"/>
      <c r="K26" s="508"/>
    </row>
    <row r="27" spans="2:16" ht="15" customHeight="1" x14ac:dyDescent="0.2">
      <c r="M27" s="256"/>
      <c r="N27" s="256"/>
      <c r="O27" s="256"/>
    </row>
    <row r="28" spans="2:16" ht="15" customHeight="1" x14ac:dyDescent="0.2">
      <c r="B28" s="180"/>
      <c r="C28" s="502" t="s">
        <v>44</v>
      </c>
      <c r="D28" s="505"/>
      <c r="E28" s="502"/>
      <c r="F28" s="505"/>
      <c r="G28" s="502"/>
      <c r="H28" s="505"/>
      <c r="I28" s="502"/>
      <c r="J28" s="502"/>
      <c r="K28" s="502"/>
      <c r="L28" s="79"/>
      <c r="M28" s="526" t="s">
        <v>45</v>
      </c>
      <c r="N28" s="527"/>
      <c r="O28" s="528"/>
      <c r="P28" s="58"/>
    </row>
    <row r="29" spans="2:16" ht="15" customHeight="1" x14ac:dyDescent="0.2">
      <c r="B29" s="58"/>
      <c r="C29" s="43">
        <v>44742</v>
      </c>
      <c r="E29" s="43">
        <v>44651</v>
      </c>
      <c r="G29" s="43">
        <v>44561</v>
      </c>
      <c r="I29" s="43">
        <v>44469</v>
      </c>
      <c r="J29" s="77"/>
      <c r="K29" s="287">
        <v>44377</v>
      </c>
      <c r="L29" s="355"/>
      <c r="M29" s="293">
        <v>44742</v>
      </c>
      <c r="N29" s="430"/>
      <c r="O29" s="290">
        <v>44377</v>
      </c>
      <c r="P29" s="58"/>
    </row>
    <row r="30" spans="2:16" ht="15" hidden="1" customHeight="1" x14ac:dyDescent="0.2">
      <c r="B30" s="58"/>
      <c r="C30" s="86" t="s">
        <v>70</v>
      </c>
      <c r="E30" s="181" t="s">
        <v>70</v>
      </c>
      <c r="G30" s="181" t="s">
        <v>70</v>
      </c>
      <c r="I30" s="181" t="s">
        <v>70</v>
      </c>
      <c r="K30" s="354" t="s">
        <v>70</v>
      </c>
      <c r="L30" s="188"/>
      <c r="M30" s="182" t="s">
        <v>70</v>
      </c>
      <c r="N30" s="187"/>
      <c r="O30" s="182" t="s">
        <v>70</v>
      </c>
      <c r="P30" s="58"/>
    </row>
    <row r="31" spans="2:16" ht="15" customHeight="1" x14ac:dyDescent="0.2">
      <c r="B31" s="117" t="s">
        <v>221</v>
      </c>
      <c r="C31" s="136">
        <v>290000000</v>
      </c>
      <c r="D31" s="62"/>
      <c r="E31" s="136">
        <v>312000000</v>
      </c>
      <c r="F31" s="189"/>
      <c r="G31" s="136">
        <v>366000000</v>
      </c>
      <c r="H31" s="189"/>
      <c r="I31" s="136">
        <v>368000000</v>
      </c>
      <c r="J31" s="62"/>
      <c r="K31" s="136">
        <v>377000000</v>
      </c>
      <c r="L31" s="61"/>
      <c r="M31" s="408">
        <v>602000000</v>
      </c>
      <c r="N31" s="409"/>
      <c r="O31" s="303">
        <v>653000000</v>
      </c>
      <c r="P31" s="58"/>
    </row>
    <row r="32" spans="2:16" ht="15" customHeight="1" x14ac:dyDescent="0.2">
      <c r="B32" s="101" t="s">
        <v>209</v>
      </c>
      <c r="C32" s="48">
        <v>24704000000</v>
      </c>
      <c r="E32" s="48">
        <v>23717000000</v>
      </c>
      <c r="G32" s="48">
        <v>22824000000</v>
      </c>
      <c r="I32" s="48">
        <v>22146000000</v>
      </c>
      <c r="K32" s="48">
        <v>20896000000</v>
      </c>
      <c r="L32" s="344"/>
      <c r="M32" s="318">
        <v>24275000000</v>
      </c>
      <c r="N32" s="409"/>
      <c r="O32" s="269">
        <v>20551000000</v>
      </c>
      <c r="P32" s="58"/>
    </row>
    <row r="33" spans="2:16" ht="15" customHeight="1" x14ac:dyDescent="0.2">
      <c r="B33" s="117" t="s">
        <v>222</v>
      </c>
      <c r="C33" s="184">
        <v>4.7E-2</v>
      </c>
      <c r="D33" s="62"/>
      <c r="E33" s="184">
        <v>5.2699999999999997E-2</v>
      </c>
      <c r="F33" s="62"/>
      <c r="G33" s="184">
        <v>6.4199999999999993E-2</v>
      </c>
      <c r="H33" s="62"/>
      <c r="I33" s="184">
        <v>6.6500000000000004E-2</v>
      </c>
      <c r="J33" s="62"/>
      <c r="K33" s="184">
        <v>7.22E-2</v>
      </c>
      <c r="L33" s="353"/>
      <c r="M33" s="426">
        <v>4.9599999999999998E-2</v>
      </c>
      <c r="N33" s="422"/>
      <c r="O33" s="427">
        <v>6.3500000000000001E-2</v>
      </c>
      <c r="P33" s="58"/>
    </row>
    <row r="34" spans="2:16" ht="15" customHeight="1" x14ac:dyDescent="0.2">
      <c r="B34" s="101" t="s">
        <v>211</v>
      </c>
      <c r="C34" s="95">
        <v>4.4000000000000003E-3</v>
      </c>
      <c r="E34" s="95">
        <v>-1.6000000000000001E-3</v>
      </c>
      <c r="G34" s="95">
        <v>-1.1900000000000001E-2</v>
      </c>
      <c r="I34" s="95">
        <v>-1.8100000000000002E-2</v>
      </c>
      <c r="K34" s="95">
        <v>-2.1999999999999999E-2</v>
      </c>
      <c r="L34" s="346"/>
      <c r="M34" s="424">
        <v>1.4E-3</v>
      </c>
      <c r="N34" s="422"/>
      <c r="O34" s="425">
        <v>-1.52E-2</v>
      </c>
      <c r="P34" s="58"/>
    </row>
    <row r="35" spans="2:16" ht="15" customHeight="1" x14ac:dyDescent="0.2">
      <c r="B35" s="117" t="s">
        <v>223</v>
      </c>
      <c r="C35" s="185">
        <v>5.1400000000000001E-2</v>
      </c>
      <c r="D35" s="62"/>
      <c r="E35" s="185">
        <v>5.11E-2</v>
      </c>
      <c r="F35" s="62"/>
      <c r="G35" s="185">
        <v>5.2299999999999999E-2</v>
      </c>
      <c r="H35" s="62"/>
      <c r="I35" s="185">
        <v>4.8399999999999999E-2</v>
      </c>
      <c r="J35" s="62"/>
      <c r="K35" s="185">
        <v>5.0200000000000002E-2</v>
      </c>
      <c r="L35" s="61"/>
      <c r="M35" s="421">
        <v>5.0999999999999997E-2</v>
      </c>
      <c r="N35" s="422"/>
      <c r="O35" s="423">
        <v>4.8300000000000003E-2</v>
      </c>
      <c r="P35" s="58"/>
    </row>
    <row r="36" spans="2:16" ht="15" customHeight="1" x14ac:dyDescent="0.2">
      <c r="B36" s="101"/>
      <c r="C36" s="99"/>
      <c r="E36" s="99"/>
      <c r="G36" s="99"/>
      <c r="I36" s="99"/>
      <c r="K36" s="99"/>
      <c r="L36" s="349"/>
      <c r="M36" s="348"/>
      <c r="N36" s="422"/>
      <c r="O36" s="432"/>
      <c r="P36" s="58"/>
    </row>
    <row r="37" spans="2:16" ht="15" customHeight="1" x14ac:dyDescent="0.2">
      <c r="B37" s="117" t="s">
        <v>224</v>
      </c>
      <c r="C37" s="16">
        <v>9000000</v>
      </c>
      <c r="D37" s="62"/>
      <c r="E37" s="16">
        <v>9000000</v>
      </c>
      <c r="F37" s="62"/>
      <c r="G37" s="16">
        <v>9000000</v>
      </c>
      <c r="H37" s="190"/>
      <c r="I37" s="16">
        <v>2000000</v>
      </c>
      <c r="J37" s="190"/>
      <c r="K37" s="16">
        <v>13000000</v>
      </c>
      <c r="L37" s="61"/>
      <c r="M37" s="408">
        <v>18000000</v>
      </c>
      <c r="N37" s="409"/>
      <c r="O37" s="303">
        <v>28000000</v>
      </c>
      <c r="P37" s="58"/>
    </row>
    <row r="38" spans="2:16" ht="15" customHeight="1" x14ac:dyDescent="0.2">
      <c r="B38" s="101" t="s">
        <v>225</v>
      </c>
      <c r="C38" s="94">
        <v>88000000</v>
      </c>
      <c r="E38" s="94">
        <v>84000000</v>
      </c>
      <c r="G38" s="48">
        <v>80000000</v>
      </c>
      <c r="I38" s="48">
        <v>75000000</v>
      </c>
      <c r="K38" s="48">
        <v>70000000</v>
      </c>
      <c r="L38" s="67"/>
      <c r="M38" s="318">
        <v>172000000</v>
      </c>
      <c r="N38" s="409"/>
      <c r="O38" s="269">
        <v>135000000</v>
      </c>
      <c r="P38" s="58"/>
    </row>
    <row r="39" spans="2:16" ht="15" customHeight="1" x14ac:dyDescent="0.2">
      <c r="B39" s="117" t="s">
        <v>226</v>
      </c>
      <c r="C39" s="136">
        <v>97000000</v>
      </c>
      <c r="D39" s="62"/>
      <c r="E39" s="136">
        <v>93000000</v>
      </c>
      <c r="F39" s="189"/>
      <c r="G39" s="136">
        <v>89000000</v>
      </c>
      <c r="H39" s="189"/>
      <c r="I39" s="136">
        <v>77000000</v>
      </c>
      <c r="J39" s="62"/>
      <c r="K39" s="136">
        <v>83000000</v>
      </c>
      <c r="L39" s="351"/>
      <c r="M39" s="350">
        <v>190000000</v>
      </c>
      <c r="N39" s="422"/>
      <c r="O39" s="428">
        <v>163000000</v>
      </c>
      <c r="P39" s="58"/>
    </row>
    <row r="40" spans="2:16" ht="15" customHeight="1" x14ac:dyDescent="0.2">
      <c r="B40" s="102" t="s">
        <v>386</v>
      </c>
      <c r="C40" s="48">
        <v>22888000000</v>
      </c>
      <c r="E40" s="48">
        <v>22244000000</v>
      </c>
      <c r="G40" s="48">
        <v>21513000000</v>
      </c>
      <c r="I40" s="48">
        <v>20680000000</v>
      </c>
      <c r="K40" s="48">
        <v>19842000000</v>
      </c>
      <c r="L40" s="344"/>
      <c r="M40" s="318">
        <v>22571000000</v>
      </c>
      <c r="N40" s="409"/>
      <c r="O40" s="269">
        <v>19443000000</v>
      </c>
      <c r="P40" s="58"/>
    </row>
    <row r="41" spans="2:16" ht="15" customHeight="1" x14ac:dyDescent="0.2">
      <c r="B41" s="145" t="s">
        <v>387</v>
      </c>
      <c r="C41" s="184">
        <v>1.7000000000000001E-2</v>
      </c>
      <c r="D41" s="62"/>
      <c r="E41" s="184">
        <v>1.67E-2</v>
      </c>
      <c r="F41" s="189"/>
      <c r="G41" s="184">
        <v>1.6500000000000001E-2</v>
      </c>
      <c r="H41" s="189"/>
      <c r="I41" s="184">
        <v>1.49E-2</v>
      </c>
      <c r="J41" s="62"/>
      <c r="K41" s="184">
        <v>1.67E-2</v>
      </c>
      <c r="L41" s="61"/>
      <c r="M41" s="426">
        <v>1.6799999999999999E-2</v>
      </c>
      <c r="N41" s="422"/>
      <c r="O41" s="427">
        <v>1.6799999999999999E-2</v>
      </c>
      <c r="P41" s="58"/>
    </row>
    <row r="42" spans="2:16" ht="15" customHeight="1" x14ac:dyDescent="0.2">
      <c r="B42" s="186" t="s">
        <v>218</v>
      </c>
      <c r="C42" s="95">
        <v>3.44E-2</v>
      </c>
      <c r="E42" s="95">
        <v>3.44E-2</v>
      </c>
      <c r="G42" s="95">
        <v>3.5799999999999998E-2</v>
      </c>
      <c r="I42" s="95">
        <v>3.3500000000000002E-2</v>
      </c>
      <c r="K42" s="95">
        <v>3.3500000000000002E-2</v>
      </c>
      <c r="L42" s="356"/>
      <c r="M42" s="429">
        <v>3.4200000000000001E-2</v>
      </c>
      <c r="N42" s="430"/>
      <c r="O42" s="431">
        <v>3.15E-2</v>
      </c>
      <c r="P42" s="58"/>
    </row>
    <row r="43" spans="2:16" ht="4.1500000000000004" customHeight="1" x14ac:dyDescent="0.2">
      <c r="B43" s="77"/>
      <c r="C43" s="77"/>
      <c r="D43" s="77"/>
      <c r="E43" s="77"/>
      <c r="F43" s="77"/>
      <c r="G43" s="77"/>
      <c r="H43" s="77"/>
      <c r="I43" s="77"/>
      <c r="J43" s="77"/>
      <c r="K43" s="77"/>
      <c r="L43" s="77"/>
      <c r="M43" s="77"/>
      <c r="O43" s="77"/>
    </row>
    <row r="44" spans="2:16" x14ac:dyDescent="0.2">
      <c r="B44" s="525" t="s">
        <v>69</v>
      </c>
      <c r="C44" s="508"/>
      <c r="D44" s="508"/>
      <c r="E44" s="508"/>
      <c r="F44" s="508"/>
      <c r="G44" s="508"/>
      <c r="H44" s="508"/>
      <c r="I44" s="508"/>
      <c r="J44" s="508"/>
      <c r="K44" s="508"/>
      <c r="L44" s="508"/>
      <c r="M44" s="508"/>
      <c r="N44" s="508"/>
      <c r="O44" s="508"/>
    </row>
    <row r="45" spans="2:16" x14ac:dyDescent="0.2">
      <c r="B45" s="525" t="s">
        <v>219</v>
      </c>
      <c r="C45" s="525"/>
      <c r="D45" s="525"/>
      <c r="E45" s="525"/>
      <c r="F45" s="525"/>
      <c r="G45" s="525"/>
      <c r="H45" s="525"/>
      <c r="I45" s="525"/>
      <c r="J45" s="525"/>
      <c r="K45" s="525"/>
      <c r="L45" s="525"/>
      <c r="M45" s="525"/>
      <c r="N45" s="525"/>
      <c r="O45" s="525"/>
    </row>
    <row r="46" spans="2:16" ht="15" customHeight="1" x14ac:dyDescent="0.2"/>
    <row r="47" spans="2:16" ht="15" customHeight="1" x14ac:dyDescent="0.2"/>
    <row r="48" spans="2:16" ht="15" customHeight="1" x14ac:dyDescent="0.2"/>
    <row r="49" ht="15" customHeight="1" x14ac:dyDescent="0.2"/>
  </sheetData>
  <mergeCells count="11">
    <mergeCell ref="B45:O45"/>
    <mergeCell ref="B44:O44"/>
    <mergeCell ref="C7:K7"/>
    <mergeCell ref="C1:K1"/>
    <mergeCell ref="C5:K5"/>
    <mergeCell ref="C28:K28"/>
    <mergeCell ref="C26:K26"/>
    <mergeCell ref="B24:O24"/>
    <mergeCell ref="B23:O23"/>
    <mergeCell ref="M28:O28"/>
    <mergeCell ref="M7:O7"/>
  </mergeCells>
  <pageMargins left="0.75" right="0.75" top="1" bottom="1" header="0.5" footer="0.5"/>
  <pageSetup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2Q2022 Financial Supplement</vt:lpstr>
      <vt:lpstr>Table of Contents</vt:lpstr>
      <vt:lpstr>1 Financial Highlights</vt:lpstr>
      <vt:lpstr>2 Consolidated BS</vt:lpstr>
      <vt:lpstr>3 Consolidated P&amp;L</vt:lpstr>
      <vt:lpstr>4 Reconciliation from NE to ANE</vt:lpstr>
      <vt:lpstr>5 Adjusted Earnings Statement</vt:lpstr>
      <vt:lpstr>6 Financial Strength Ratings</vt:lpstr>
      <vt:lpstr>7 Net Investment Spread</vt:lpstr>
      <vt:lpstr>8 AUM - AAUM</vt:lpstr>
      <vt:lpstr>9 Annuity Liability</vt:lpstr>
      <vt:lpstr>10 Summary of Invested Assets</vt:lpstr>
      <vt:lpstr>11 Credit Quality of Fixed Mat</vt:lpstr>
      <vt:lpstr>12 RMBS and Top 5 Reinsurers</vt:lpstr>
      <vt:lpstr>13 Non-GAAP Definitions</vt:lpstr>
      <vt:lpstr>'10 Summary of Invested Assets'!Print_Area</vt:lpstr>
      <vt:lpstr>'12 RMBS and Top 5 Reinsurers'!Print_Area</vt:lpstr>
      <vt:lpstr>'13 Non-GAAP Definitions'!Print_Area</vt:lpstr>
      <vt:lpstr>'2 Consolidated BS'!Print_Area</vt:lpstr>
      <vt:lpstr>'2Q2022 Financial Supplement'!Print_Area</vt:lpstr>
      <vt:lpstr>'3 Consolidated P&amp;L'!Print_Area</vt:lpstr>
      <vt:lpstr>'4 Reconciliation from NE to ANE'!Print_Area</vt:lpstr>
      <vt:lpstr>'5 Adjusted Earnings Statement'!Print_Area</vt:lpstr>
      <vt:lpstr>'6 Financial Strength Ratings'!Print_Area</vt:lpstr>
      <vt:lpstr>'7 Net Investment Spread'!Print_Area</vt:lpstr>
      <vt:lpstr>'8 AUM - AAUM'!Print_Area</vt:lpstr>
      <vt:lpstr>'Table of Contents'!Print_Area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Svec, Mitchell</cp:lastModifiedBy>
  <cp:revision>2</cp:revision>
  <cp:lastPrinted>2022-07-28T21:54:20Z</cp:lastPrinted>
  <dcterms:modified xsi:type="dcterms:W3CDTF">2022-08-01T22:48:13Z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{A7AE4C83-9BE2-42B7-BFC3-4B36F97494C9}</vt:lpwstr>
  </property>
</Properties>
</file>